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65506" windowWidth="21720" windowHeight="1099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<sst xmlns="http://schemas.openxmlformats.org/spreadsheetml/2006/main" count="777" uniqueCount="30">
  <si>
    <t/>
  </si>
  <si>
    <t>..</t>
  </si>
  <si>
    <t>0-9 anni</t>
  </si>
  <si>
    <t>10-19 anni</t>
  </si>
  <si>
    <t>20-29 anni</t>
  </si>
  <si>
    <t>30-39 anni</t>
  </si>
  <si>
    <t>40-49 anni</t>
  </si>
  <si>
    <t>50-59 anni</t>
  </si>
  <si>
    <t>60-69 anni</t>
  </si>
  <si>
    <t>70-79 anni</t>
  </si>
  <si>
    <t>80-89 anni</t>
  </si>
  <si>
    <t>90-99 anni</t>
  </si>
  <si>
    <t>100 anni e più</t>
  </si>
  <si>
    <t>totale</t>
  </si>
  <si>
    <t>Cittadinanza</t>
  </si>
  <si>
    <t>italiano-a</t>
  </si>
  <si>
    <t>straniero-a/apolide</t>
  </si>
  <si>
    <t>Sesso</t>
  </si>
  <si>
    <t>maschi</t>
  </si>
  <si>
    <t>femmine</t>
  </si>
  <si>
    <t>Barano</t>
  </si>
  <si>
    <t>Casamicciola</t>
  </si>
  <si>
    <t>Forio</t>
  </si>
  <si>
    <t>Ischia</t>
  </si>
  <si>
    <t>Lacco Ameno</t>
  </si>
  <si>
    <t>Serrara Fontana</t>
  </si>
  <si>
    <t>TOTALI</t>
  </si>
  <si>
    <t>% stranieri</t>
  </si>
  <si>
    <t xml:space="preserve"> </t>
  </si>
  <si>
    <t xml:space="preserve">% Stranieri x fasce età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</si>
</sst>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3">
    <font>
      <sz val="10"/>
      <name val="Arial"/>
      <family val="0"/>
    </font>
    <font>
      <sz val="8"/>
      <name val="Arial"/>
      <family val="0"/>
    </font>
    <font>
      <vertAlign val="superscript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sz val="10"/>
      <color indexed="56"/>
      <name val="Book Antiqua"/>
      <family val="1"/>
    </font>
    <font>
      <sz val="8.25"/>
      <name val="Book Antiqua"/>
      <family val="1"/>
    </font>
    <font>
      <sz val="8.25"/>
      <name val="Arial"/>
      <family val="0"/>
    </font>
    <font>
      <b/>
      <sz val="9.75"/>
      <name val="Arial"/>
      <family val="0"/>
    </font>
    <font>
      <b/>
      <sz val="9.25"/>
      <name val="Arial"/>
      <family val="0"/>
    </font>
    <font>
      <sz val="8.75"/>
      <name val="Arial"/>
      <family val="0"/>
    </font>
    <font>
      <sz val="8.75"/>
      <name val="Book Antiqua"/>
      <family val="1"/>
    </font>
    <font>
      <b/>
      <sz val="9.5"/>
      <name val="Arial"/>
      <family val="0"/>
    </font>
    <font>
      <sz val="8.5"/>
      <name val="Arial"/>
      <family val="0"/>
    </font>
    <font>
      <sz val="8.5"/>
      <name val="Book Antiqua"/>
      <family val="1"/>
    </font>
    <font>
      <b/>
      <sz val="8"/>
      <color indexed="56"/>
      <name val="Book Antiqua"/>
      <family val="1"/>
    </font>
    <font>
      <b/>
      <sz val="8"/>
      <name val="Book Antiqua"/>
      <family val="1"/>
    </font>
    <font>
      <b/>
      <vertAlign val="superscript"/>
      <sz val="10"/>
      <name val="Book Antiqua"/>
      <family val="1"/>
    </font>
    <font>
      <b/>
      <sz val="12"/>
      <color indexed="10"/>
      <name val="Book Antiqua"/>
      <family val="1"/>
    </font>
    <font>
      <b/>
      <sz val="14"/>
      <color indexed="10"/>
      <name val="Book Antiqua"/>
      <family val="1"/>
    </font>
    <font>
      <b/>
      <sz val="10"/>
      <name val="Arial"/>
      <family val="0"/>
    </font>
    <font>
      <b/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hair">
        <color indexed="26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6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/>
    </xf>
    <xf numFmtId="0" fontId="16" fillId="3" borderId="3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6" fillId="3" borderId="3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/>
    </xf>
    <xf numFmtId="0" fontId="17" fillId="2" borderId="1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17" fillId="0" borderId="1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wrapText="1"/>
    </xf>
    <xf numFmtId="0" fontId="17" fillId="4" borderId="1" xfId="0" applyNumberFormat="1" applyFont="1" applyFill="1" applyBorder="1" applyAlignment="1">
      <alignment horizontal="right"/>
    </xf>
    <xf numFmtId="0" fontId="18" fillId="4" borderId="2" xfId="0" applyFont="1" applyFill="1" applyBorder="1" applyAlignment="1">
      <alignment horizontal="left" wrapText="1"/>
    </xf>
    <xf numFmtId="0" fontId="17" fillId="0" borderId="1" xfId="0" applyNumberFormat="1" applyFont="1" applyBorder="1" applyAlignment="1">
      <alignment horizontal="right"/>
    </xf>
    <xf numFmtId="0" fontId="18" fillId="0" borderId="2" xfId="0" applyFont="1" applyBorder="1" applyAlignment="1">
      <alignment horizontal="left" wrapText="1"/>
    </xf>
    <xf numFmtId="0" fontId="5" fillId="5" borderId="0" xfId="0" applyFont="1" applyFill="1" applyAlignment="1">
      <alignment/>
    </xf>
    <xf numFmtId="0" fontId="6" fillId="5" borderId="0" xfId="0" applyFont="1" applyFill="1" applyBorder="1" applyAlignment="1">
      <alignment horizontal="right" vertical="center" wrapText="1"/>
    </xf>
    <xf numFmtId="0" fontId="16" fillId="5" borderId="0" xfId="0" applyFont="1" applyFill="1" applyBorder="1" applyAlignment="1">
      <alignment horizontal="right" vertical="center" wrapText="1"/>
    </xf>
    <xf numFmtId="0" fontId="17" fillId="5" borderId="1" xfId="0" applyNumberFormat="1" applyFont="1" applyFill="1" applyBorder="1" applyAlignment="1">
      <alignment horizontal="right"/>
    </xf>
    <xf numFmtId="0" fontId="18" fillId="5" borderId="2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19" fillId="6" borderId="5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5" xfId="0" applyFont="1" applyFill="1" applyBorder="1" applyAlignment="1">
      <alignment vertical="top" wrapText="1"/>
    </xf>
    <xf numFmtId="0" fontId="6" fillId="7" borderId="0" xfId="0" applyFont="1" applyFill="1" applyBorder="1" applyAlignment="1">
      <alignment horizontal="right" vertical="center" wrapText="1"/>
    </xf>
    <xf numFmtId="0" fontId="16" fillId="7" borderId="0" xfId="0" applyFont="1" applyFill="1" applyBorder="1" applyAlignment="1">
      <alignment horizontal="right" vertical="center" wrapText="1"/>
    </xf>
    <xf numFmtId="0" fontId="17" fillId="7" borderId="1" xfId="0" applyNumberFormat="1" applyFont="1" applyFill="1" applyBorder="1" applyAlignment="1">
      <alignment horizontal="right"/>
    </xf>
    <xf numFmtId="0" fontId="18" fillId="7" borderId="2" xfId="0" applyFont="1" applyFill="1" applyBorder="1" applyAlignment="1">
      <alignment horizontal="left" wrapText="1"/>
    </xf>
    <xf numFmtId="0" fontId="5" fillId="7" borderId="0" xfId="0" applyFont="1" applyFill="1" applyAlignment="1">
      <alignment/>
    </xf>
    <xf numFmtId="0" fontId="6" fillId="8" borderId="0" xfId="0" applyFont="1" applyFill="1" applyBorder="1" applyAlignment="1">
      <alignment horizontal="right" vertical="center" wrapText="1"/>
    </xf>
    <xf numFmtId="0" fontId="5" fillId="8" borderId="0" xfId="0" applyFont="1" applyFill="1" applyAlignment="1">
      <alignment/>
    </xf>
    <xf numFmtId="0" fontId="17" fillId="8" borderId="1" xfId="0" applyNumberFormat="1" applyFont="1" applyFill="1" applyBorder="1" applyAlignment="1">
      <alignment horizontal="right"/>
    </xf>
    <xf numFmtId="0" fontId="18" fillId="8" borderId="2" xfId="0" applyFont="1" applyFill="1" applyBorder="1" applyAlignment="1">
      <alignment horizontal="left" wrapText="1"/>
    </xf>
    <xf numFmtId="0" fontId="16" fillId="8" borderId="0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right" vertical="center" wrapText="1"/>
    </xf>
    <xf numFmtId="0" fontId="16" fillId="9" borderId="0" xfId="0" applyFont="1" applyFill="1" applyBorder="1" applyAlignment="1">
      <alignment horizontal="right" vertical="center" wrapText="1"/>
    </xf>
    <xf numFmtId="0" fontId="17" fillId="9" borderId="1" xfId="0" applyNumberFormat="1" applyFont="1" applyFill="1" applyBorder="1" applyAlignment="1">
      <alignment horizontal="right"/>
    </xf>
    <xf numFmtId="0" fontId="18" fillId="9" borderId="2" xfId="0" applyFont="1" applyFill="1" applyBorder="1" applyAlignment="1">
      <alignment horizontal="left" wrapText="1"/>
    </xf>
    <xf numFmtId="0" fontId="5" fillId="9" borderId="0" xfId="0" applyFont="1" applyFill="1" applyAlignment="1">
      <alignment/>
    </xf>
    <xf numFmtId="0" fontId="6" fillId="10" borderId="0" xfId="0" applyFont="1" applyFill="1" applyBorder="1" applyAlignment="1">
      <alignment horizontal="right" vertical="center" wrapText="1"/>
    </xf>
    <xf numFmtId="0" fontId="5" fillId="10" borderId="0" xfId="0" applyFont="1" applyFill="1" applyAlignment="1">
      <alignment/>
    </xf>
    <xf numFmtId="0" fontId="17" fillId="10" borderId="1" xfId="0" applyNumberFormat="1" applyFont="1" applyFill="1" applyBorder="1" applyAlignment="1">
      <alignment horizontal="right"/>
    </xf>
    <xf numFmtId="0" fontId="18" fillId="10" borderId="2" xfId="0" applyFont="1" applyFill="1" applyBorder="1" applyAlignment="1">
      <alignment horizontal="left" wrapText="1"/>
    </xf>
    <xf numFmtId="0" fontId="16" fillId="10" borderId="0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164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/>
    </xf>
    <xf numFmtId="2" fontId="5" fillId="5" borderId="0" xfId="0" applyNumberFormat="1" applyFont="1" applyFill="1" applyAlignment="1">
      <alignment horizontal="right"/>
    </xf>
    <xf numFmtId="2" fontId="5" fillId="5" borderId="0" xfId="0" applyNumberFormat="1" applyFont="1" applyFill="1" applyAlignment="1">
      <alignment/>
    </xf>
    <xf numFmtId="2" fontId="5" fillId="7" borderId="0" xfId="0" applyNumberFormat="1" applyFont="1" applyFill="1" applyAlignment="1">
      <alignment horizontal="right"/>
    </xf>
    <xf numFmtId="2" fontId="5" fillId="7" borderId="0" xfId="0" applyNumberFormat="1" applyFont="1" applyFill="1" applyAlignment="1">
      <alignment/>
    </xf>
    <xf numFmtId="2" fontId="5" fillId="8" borderId="0" xfId="0" applyNumberFormat="1" applyFont="1" applyFill="1" applyAlignment="1">
      <alignment horizontal="right"/>
    </xf>
    <xf numFmtId="2" fontId="5" fillId="8" borderId="0" xfId="0" applyNumberFormat="1" applyFont="1" applyFill="1" applyAlignment="1">
      <alignment/>
    </xf>
    <xf numFmtId="2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/>
    </xf>
    <xf numFmtId="2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0-9 anni - tutti i comuni - italiani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Barano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Casamicciola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Forio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Ischia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Lacco Ameno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Serra Fontana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Foglio2!$D$5:$D$10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Foglio2!$F$5:$F$10</c:f>
              <c:numCache/>
            </c:numRef>
          </c:val>
        </c:ser>
        <c:axId val="15579792"/>
        <c:axId val="6000401"/>
      </c:bar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0401"/>
        <c:crosses val="autoZero"/>
        <c:auto val="0"/>
        <c:lblOffset val="100"/>
        <c:noMultiLvlLbl val="0"/>
      </c:catAx>
      <c:valAx>
        <c:axId val="6000401"/>
        <c:scaling>
          <c:orientation val="minMax"/>
          <c:max val="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579792"/>
        <c:crossesAt val="1"/>
        <c:crossBetween val="between"/>
        <c:dispUnits/>
        <c:minorUnit val="5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90-99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65"/>
          <c:w val="0.8742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Foglio2!$D$273:$D$278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Foglio2!$F$273:$F$278</c:f>
              <c:numCache/>
            </c:numRef>
          </c:val>
        </c:ser>
        <c:axId val="23259242"/>
        <c:axId val="8006587"/>
      </c:bar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auto val="0"/>
        <c:lblOffset val="100"/>
        <c:noMultiLvlLbl val="0"/>
      </c:catAx>
      <c:valAx>
        <c:axId val="8006587"/>
        <c:scaling>
          <c:orientation val="minMax"/>
          <c:max val="1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259242"/>
        <c:crossesAt val="1"/>
        <c:crossBetween val="between"/>
        <c:dispUnits/>
        <c:majorUnit val="10"/>
        <c:minorUnit val="5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100 e+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75"/>
          <c:w val="0.874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Foglio2!$D$303:$D$308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Foglio2!$F$303:$F$308</c:f>
              <c:numCache/>
            </c:numRef>
          </c:val>
        </c:ser>
        <c:axId val="4950420"/>
        <c:axId val="44553781"/>
      </c:bar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53781"/>
        <c:crosses val="autoZero"/>
        <c:auto val="0"/>
        <c:lblOffset val="100"/>
        <c:noMultiLvlLbl val="0"/>
      </c:catAx>
      <c:valAx>
        <c:axId val="44553781"/>
        <c:scaling>
          <c:orientation val="minMax"/>
          <c:max val="5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50420"/>
        <c:crossesAt val="1"/>
        <c:crossBetween val="between"/>
        <c:dispUnits/>
        <c:majorUnit val="1"/>
        <c:min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totalei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525"/>
          <c:w val="0.8745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Foglio2!$D$333:$D$338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Foglio2!$F$333:$F$338</c:f>
              <c:numCache/>
            </c:numRef>
          </c:val>
        </c:ser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86479"/>
        <c:crosses val="autoZero"/>
        <c:auto val="0"/>
        <c:lblOffset val="100"/>
        <c:noMultiLvlLbl val="0"/>
      </c:catAx>
      <c:valAx>
        <c:axId val="52086479"/>
        <c:scaling>
          <c:orientation val="minMax"/>
          <c:max val="95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439710"/>
        <c:crossesAt val="1"/>
        <c:crossBetween val="between"/>
        <c:dispUnits/>
        <c:minorUnit val="5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Foglio2!$P$5:$P$10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Foglio2!$R$5:$R$10</c:f>
              <c:numCache/>
            </c:numRef>
          </c:val>
          <c:shape val="box"/>
        </c:ser>
        <c:gapDepth val="0"/>
        <c:shape val="box"/>
        <c:axId val="66125128"/>
        <c:axId val="58255241"/>
      </c:bar3D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25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Foglio2!$P$33:$P$38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Foglio2!$R$33:$R$38</c:f>
              <c:numCache/>
            </c:numRef>
          </c:val>
          <c:shape val="box"/>
        </c:ser>
        <c:gapDepth val="0"/>
        <c:shape val="box"/>
        <c:axId val="54535122"/>
        <c:axId val="21054051"/>
      </c:bar3D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35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Foglio2!$P$63:$P$68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Foglio2!$R$63:$R$68</c:f>
              <c:numCache/>
            </c:numRef>
          </c:val>
          <c:shape val="box"/>
        </c:ser>
        <c:gapDepth val="0"/>
        <c:shape val="box"/>
        <c:axId val="55268732"/>
        <c:axId val="27656541"/>
      </c:bar3D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68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Foglio2!$P$93:$P$98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Foglio2!$R$93:$R$98</c:f>
              <c:numCache/>
            </c:numRef>
          </c:val>
          <c:shape val="box"/>
        </c:ser>
        <c:gapDepth val="0"/>
        <c:shape val="box"/>
        <c:axId val="47582278"/>
        <c:axId val="25587319"/>
      </c:bar3D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8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Foglio2!$P$123:$P$128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Foglio2!$R$123:$R$128</c:f>
              <c:numCache/>
            </c:numRef>
          </c:val>
          <c:shape val="box"/>
        </c:ser>
        <c:gapDepth val="0"/>
        <c:shape val="box"/>
        <c:axId val="28959280"/>
        <c:axId val="59306929"/>
      </c:bar3D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59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Foglio2!$P$153:$P$158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Foglio2!$R$153:$R$158</c:f>
              <c:numCache/>
            </c:numRef>
          </c:val>
          <c:shape val="box"/>
        </c:ser>
        <c:gapDepth val="0"/>
        <c:shape val="box"/>
        <c:axId val="64000314"/>
        <c:axId val="39131915"/>
      </c:bar3D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0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Foglio2!$P$183:$P$188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Foglio2!$R$183:$R$188</c:f>
              <c:numCache/>
            </c:numRef>
          </c:val>
          <c:shape val="box"/>
        </c:ser>
        <c:gapDepth val="0"/>
        <c:shape val="box"/>
        <c:axId val="16642916"/>
        <c:axId val="15568517"/>
      </c:bar3D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5568517"/>
        <c:crosses val="autoZero"/>
        <c:auto val="1"/>
        <c:lblOffset val="100"/>
        <c:noMultiLvlLbl val="0"/>
      </c:catAx>
      <c:valAx>
        <c:axId val="15568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42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10-19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9"/>
          <c:w val="0.879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Foglio2!$D$33:$D$38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Foglio2!$F$33:$F$38</c:f>
              <c:numCache/>
            </c:numRef>
          </c:val>
        </c:ser>
        <c:axId val="54003610"/>
        <c:axId val="16270443"/>
      </c:bar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443"/>
        <c:crosses val="autoZero"/>
        <c:auto val="0"/>
        <c:lblOffset val="100"/>
        <c:noMultiLvlLbl val="0"/>
      </c:catAx>
      <c:valAx>
        <c:axId val="16270443"/>
        <c:scaling>
          <c:orientation val="minMax"/>
          <c:max val="12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between"/>
        <c:dispUnits/>
        <c:minorUnit val="1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Foglio2!$P$213:$P$218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Foglio2!$R$213:$R$218</c:f>
              <c:numCache/>
            </c:numRef>
          </c:val>
          <c:shape val="box"/>
        </c:ser>
        <c:gapDepth val="0"/>
        <c:shape val="box"/>
        <c:axId val="5898926"/>
        <c:axId val="53090335"/>
      </c:bar3D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8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Foglio2!$P$243:$P$248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Foglio2!$R$243:$R$248</c:f>
              <c:numCache/>
            </c:numRef>
          </c:val>
          <c:shape val="box"/>
        </c:ser>
        <c:gapDepth val="0"/>
        <c:shape val="box"/>
        <c:axId val="8050968"/>
        <c:axId val="5349849"/>
      </c:bar3D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50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Foglio2!$P$273:$P$278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Foglio2!$R$273:$R$278</c:f>
              <c:numCache/>
            </c:numRef>
          </c:val>
          <c:shape val="box"/>
        </c:ser>
        <c:gapDepth val="0"/>
        <c:shape val="box"/>
        <c:axId val="48148642"/>
        <c:axId val="30684595"/>
      </c:bar3D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48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Foglio2!$P$303:$P$308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Foglio2!$R$303:$R$308</c:f>
              <c:numCache/>
            </c:numRef>
          </c:val>
          <c:shape val="box"/>
        </c:ser>
        <c:gapDepth val="0"/>
        <c:shape val="box"/>
        <c:axId val="7725900"/>
        <c:axId val="2424237"/>
      </c:bar3D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25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Foglio2!$P$333:$P$338</c:f>
              <c:numCache/>
            </c:numRef>
          </c:val>
          <c:shape val="box"/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Foglio2!$R$333:$R$338</c:f>
              <c:numCache/>
            </c:numRef>
          </c:val>
          <c:shape val="box"/>
        </c:ser>
        <c:gapDepth val="0"/>
        <c:shape val="box"/>
        <c:axId val="21818134"/>
        <c:axId val="62145479"/>
      </c:bar3D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18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Fasce di età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v>Barano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Foglio2!$B$364:$T$364</c:f>
              <c:numCache/>
            </c:numRef>
          </c:val>
        </c:ser>
        <c:ser>
          <c:idx val="0"/>
          <c:order val="1"/>
          <c:tx>
            <c:v>Casamicciola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Foglio2!$B$365:$T$365</c:f>
              <c:numCache/>
            </c:numRef>
          </c:val>
        </c:ser>
        <c:ser>
          <c:idx val="2"/>
          <c:order val="2"/>
          <c:tx>
            <c:v>Forio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Foglio2!$B$366:$T$366</c:f>
              <c:numCache/>
            </c:numRef>
          </c:val>
        </c:ser>
        <c:ser>
          <c:idx val="3"/>
          <c:order val="3"/>
          <c:tx>
            <c:v>Ischia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Foglio2!$B$367:$T$367</c:f>
              <c:numCache/>
            </c:numRef>
          </c:val>
        </c:ser>
        <c:ser>
          <c:idx val="4"/>
          <c:order val="4"/>
          <c:tx>
            <c:v>Lacco Ameno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Foglio2!$B$368:$T$368</c:f>
              <c:numCache/>
            </c:numRef>
          </c:val>
        </c:ser>
        <c:ser>
          <c:idx val="5"/>
          <c:order val="5"/>
          <c:tx>
            <c:v>Serrars Fontana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Foglio2!$B$369:$T$369</c:f>
              <c:numCache/>
            </c:numRef>
          </c:val>
        </c:ser>
        <c:axId val="22438400"/>
        <c:axId val="619009"/>
      </c:areaChart>
      <c:catAx>
        <c:axId val="2243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0-9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auto val="0"/>
        <c:lblOffset val="100"/>
        <c:noMultiLvlLbl val="0"/>
      </c:catAx>
      <c:valAx>
        <c:axId val="61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38400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8100">
            <a:solidFill>
              <a:srgbClr val="800000"/>
            </a:solidFill>
          </a:ln>
        </c:spPr>
      </c:dTable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Stranieri X fasce età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6175"/>
        </c:manualLayout>
      </c:layout>
      <c:lineChart>
        <c:grouping val="standard"/>
        <c:varyColors val="0"/>
        <c:ser>
          <c:idx val="1"/>
          <c:order val="0"/>
          <c:tx>
            <c:v>Barano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Foglio2!$B$373:$V$373</c:f>
              <c:numCache/>
            </c:numRef>
          </c:val>
          <c:smooth val="0"/>
        </c:ser>
        <c:ser>
          <c:idx val="0"/>
          <c:order val="1"/>
          <c:tx>
            <c:v>Casamicciola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Foglio2!$B$374:$V$374</c:f>
              <c:numCache/>
            </c:numRef>
          </c:val>
          <c:smooth val="0"/>
        </c:ser>
        <c:ser>
          <c:idx val="2"/>
          <c:order val="2"/>
          <c:tx>
            <c:v>Forio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Foglio2!$B$375:$V$375</c:f>
              <c:numCache/>
            </c:numRef>
          </c:val>
          <c:smooth val="0"/>
        </c:ser>
        <c:ser>
          <c:idx val="3"/>
          <c:order val="3"/>
          <c:tx>
            <c:v>Ischia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Foglio2!$B$376:$V$376</c:f>
              <c:numCache/>
            </c:numRef>
          </c:val>
          <c:smooth val="0"/>
        </c:ser>
        <c:ser>
          <c:idx val="4"/>
          <c:order val="4"/>
          <c:tx>
            <c:v>Lacco Ameno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Foglio2!$B$377:$V$377</c:f>
              <c:numCache/>
            </c:numRef>
          </c:val>
          <c:smooth val="0"/>
        </c:ser>
        <c:ser>
          <c:idx val="5"/>
          <c:order val="5"/>
          <c:tx>
            <c:v>Serrara Fontana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Foglio2!$B$378:$V$378</c:f>
              <c:numCache/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0-9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39739"/>
        <c:crosses val="autoZero"/>
        <c:auto val="0"/>
        <c:lblOffset val="100"/>
        <c:noMultiLvlLbl val="0"/>
      </c:catAx>
      <c:valAx>
        <c:axId val="501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1082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8100">
            <a:solidFill>
              <a:srgbClr val="800000"/>
            </a:solidFill>
          </a:ln>
        </c:spPr>
      </c:dTable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075"/>
          <c:y val="0.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20-29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925"/>
          <c:w val="0.873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Foglio2!$D$63:$D$68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Foglio2!$F$63:$F$68</c:f>
              <c:numCache/>
            </c:numRef>
          </c:val>
        </c:ser>
        <c:axId val="12216260"/>
        <c:axId val="42837477"/>
      </c:bar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37477"/>
        <c:crosses val="autoZero"/>
        <c:auto val="0"/>
        <c:lblOffset val="100"/>
        <c:noMultiLvlLbl val="0"/>
      </c:catAx>
      <c:valAx>
        <c:axId val="42837477"/>
        <c:scaling>
          <c:orientation val="minMax"/>
          <c:max val="12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216260"/>
        <c:crossesAt val="1"/>
        <c:crossBetween val="between"/>
        <c:dispUnits/>
        <c:minorUnit val="1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30-39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175"/>
          <c:w val="0.888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Barano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Casamicciola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Forio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Ischia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Lacco Ameno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Serra Fontana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Foglio2!$D$93:$D$98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Foglio2!$F$93:$F$98</c:f>
              <c:numCache/>
            </c:numRef>
          </c:val>
        </c:ser>
        <c:axId val="49992974"/>
        <c:axId val="47283583"/>
      </c:bar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83583"/>
        <c:crosses val="autoZero"/>
        <c:auto val="0"/>
        <c:lblOffset val="100"/>
        <c:noMultiLvlLbl val="0"/>
      </c:catAx>
      <c:valAx>
        <c:axId val="47283583"/>
        <c:scaling>
          <c:orientation val="minMax"/>
          <c:max val="12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992974"/>
        <c:crossesAt val="1"/>
        <c:crossBetween val="between"/>
        <c:dispUnits/>
        <c:minorUnit val="1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40-49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175"/>
          <c:w val="0.889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Barano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Casamicciola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Forio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Ischia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Lacco Ameno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Serra Fontana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Foglio2!$D$123:$D$128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Foglio2!$F$123:$F$128</c:f>
              <c:numCache/>
            </c:numRef>
          </c:val>
        </c:ser>
        <c:axId val="22899064"/>
        <c:axId val="4764985"/>
      </c:bar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4985"/>
        <c:crosses val="autoZero"/>
        <c:auto val="0"/>
        <c:lblOffset val="100"/>
        <c:noMultiLvlLbl val="0"/>
      </c:catAx>
      <c:valAx>
        <c:axId val="4764985"/>
        <c:scaling>
          <c:orientation val="minMax"/>
          <c:max val="15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899064"/>
        <c:crossesAt val="1"/>
        <c:crossBetween val="between"/>
        <c:dispUnits/>
        <c:minorUnit val="1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50-59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175"/>
          <c:w val="0.873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Foglio2!$D$153:$D$158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Foglio2!$F$153:$F$158</c:f>
              <c:numCache/>
            </c:numRef>
          </c:val>
        </c:ser>
        <c:axId val="42884866"/>
        <c:axId val="50419475"/>
      </c:bar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9475"/>
        <c:crosses val="autoZero"/>
        <c:auto val="0"/>
        <c:lblOffset val="100"/>
        <c:noMultiLvlLbl val="0"/>
      </c:catAx>
      <c:valAx>
        <c:axId val="50419475"/>
        <c:scaling>
          <c:orientation val="minMax"/>
          <c:max val="12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884866"/>
        <c:crossesAt val="1"/>
        <c:crossBetween val="between"/>
        <c:dispUnits/>
        <c:minorUnit val="1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60-69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875"/>
          <c:w val="0.8737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Foglio2!$D$183:$D$188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Foglio2!$F$183:$F$188</c:f>
              <c:numCache/>
            </c:numRef>
          </c:val>
        </c:ser>
        <c:axId val="51122092"/>
        <c:axId val="57445645"/>
      </c:bar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5645"/>
        <c:crosses val="autoZero"/>
        <c:auto val="0"/>
        <c:lblOffset val="100"/>
        <c:noMultiLvlLbl val="0"/>
      </c:catAx>
      <c:valAx>
        <c:axId val="57445645"/>
        <c:scaling>
          <c:orientation val="minMax"/>
          <c:max val="12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122092"/>
        <c:crossesAt val="1"/>
        <c:crossBetween val="between"/>
        <c:dispUnits/>
        <c:minorUnit val="1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70-79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75"/>
          <c:w val="0.873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Foglio2!$D$213:$D$218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Foglio2!$F$213:$F$218</c:f>
              <c:numCache/>
            </c:numRef>
          </c:val>
        </c:ser>
        <c:axId val="47248758"/>
        <c:axId val="22585639"/>
      </c:bar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5639"/>
        <c:crosses val="autoZero"/>
        <c:auto val="0"/>
        <c:lblOffset val="100"/>
        <c:noMultiLvlLbl val="0"/>
      </c:catAx>
      <c:valAx>
        <c:axId val="22585639"/>
        <c:scaling>
          <c:orientation val="minMax"/>
          <c:max val="9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248758"/>
        <c:crossesAt val="1"/>
        <c:crossBetween val="between"/>
        <c:dispUnits/>
        <c:minorUnit val="1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80-89 anni - tutti i comuni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525"/>
          <c:w val="0.874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Barano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Casamicciola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Forio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Ischia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Lacco Ameno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Serra Fontana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Foglio2!$D$243:$D$248</c:f>
              <c:numCache/>
            </c:numRef>
          </c:val>
        </c:ser>
        <c:ser>
          <c:idx val="1"/>
          <c:order val="1"/>
          <c:tx>
            <c:v>Femmine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Foglio2!$F$243:$F$248</c:f>
              <c:numCache/>
            </c:numRef>
          </c:val>
        </c:ser>
        <c:axId val="1944160"/>
        <c:axId val="17497441"/>
      </c:barChart>
      <c:catAx>
        <c:axId val="194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auto val="0"/>
        <c:lblOffset val="100"/>
        <c:noMultiLvlLbl val="0"/>
      </c:catAx>
      <c:valAx>
        <c:axId val="17497441"/>
        <c:scaling>
          <c:orientation val="minMax"/>
          <c:max val="5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44160"/>
        <c:crossesAt val="1"/>
        <c:crossBetween val="between"/>
        <c:dispUnits/>
        <c:majorUnit val="100"/>
        <c:minorUnit val="5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0.49675</cdr:y>
    </cdr:from>
    <cdr:to>
      <cdr:x>0.526</cdr:x>
      <cdr:y>0.553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1714500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0.516</cdr:y>
    </cdr:from>
    <cdr:to>
      <cdr:x>0.53725</cdr:x>
      <cdr:y>0.57625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18002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19050</xdr:rowOff>
    </xdr:from>
    <xdr:to>
      <xdr:col>21</xdr:col>
      <xdr:colOff>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238250" y="2705100"/>
        <a:ext cx="7458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866775</xdr:colOff>
      <xdr:row>41</xdr:row>
      <xdr:rowOff>0</xdr:rowOff>
    </xdr:from>
    <xdr:to>
      <xdr:col>21</xdr:col>
      <xdr:colOff>19050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866775" y="8667750"/>
        <a:ext cx="78486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70</xdr:row>
      <xdr:rowOff>9525</xdr:rowOff>
    </xdr:from>
    <xdr:to>
      <xdr:col>19</xdr:col>
      <xdr:colOff>542925</xdr:colOff>
      <xdr:row>89</xdr:row>
      <xdr:rowOff>19050</xdr:rowOff>
    </xdr:to>
    <xdr:graphicFrame>
      <xdr:nvGraphicFramePr>
        <xdr:cNvPr id="3" name="Chart 3"/>
        <xdr:cNvGraphicFramePr/>
      </xdr:nvGraphicFramePr>
      <xdr:xfrm>
        <a:off x="1190625" y="14277975"/>
        <a:ext cx="74390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101</xdr:row>
      <xdr:rowOff>38100</xdr:rowOff>
    </xdr:from>
    <xdr:to>
      <xdr:col>19</xdr:col>
      <xdr:colOff>552450</xdr:colOff>
      <xdr:row>119</xdr:row>
      <xdr:rowOff>95250</xdr:rowOff>
    </xdr:to>
    <xdr:graphicFrame>
      <xdr:nvGraphicFramePr>
        <xdr:cNvPr id="4" name="Chart 4"/>
        <xdr:cNvGraphicFramePr/>
      </xdr:nvGraphicFramePr>
      <xdr:xfrm>
        <a:off x="1304925" y="20078700"/>
        <a:ext cx="73342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19</xdr:col>
      <xdr:colOff>476250</xdr:colOff>
      <xdr:row>148</xdr:row>
      <xdr:rowOff>114300</xdr:rowOff>
    </xdr:to>
    <xdr:graphicFrame>
      <xdr:nvGraphicFramePr>
        <xdr:cNvPr id="5" name="Chart 5"/>
        <xdr:cNvGraphicFramePr/>
      </xdr:nvGraphicFramePr>
      <xdr:xfrm>
        <a:off x="1190625" y="25412700"/>
        <a:ext cx="7372350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19</xdr:col>
      <xdr:colOff>561975</xdr:colOff>
      <xdr:row>178</xdr:row>
      <xdr:rowOff>114300</xdr:rowOff>
    </xdr:to>
    <xdr:graphicFrame>
      <xdr:nvGraphicFramePr>
        <xdr:cNvPr id="6" name="Chart 6"/>
        <xdr:cNvGraphicFramePr/>
      </xdr:nvGraphicFramePr>
      <xdr:xfrm>
        <a:off x="1190625" y="30822900"/>
        <a:ext cx="7458075" cy="3352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190</xdr:row>
      <xdr:rowOff>0</xdr:rowOff>
    </xdr:from>
    <xdr:to>
      <xdr:col>19</xdr:col>
      <xdr:colOff>581025</xdr:colOff>
      <xdr:row>209</xdr:row>
      <xdr:rowOff>85725</xdr:rowOff>
    </xdr:to>
    <xdr:graphicFrame>
      <xdr:nvGraphicFramePr>
        <xdr:cNvPr id="7" name="Chart 7"/>
        <xdr:cNvGraphicFramePr/>
      </xdr:nvGraphicFramePr>
      <xdr:xfrm>
        <a:off x="1190625" y="36233100"/>
        <a:ext cx="7477125" cy="3381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220</xdr:row>
      <xdr:rowOff>0</xdr:rowOff>
    </xdr:from>
    <xdr:to>
      <xdr:col>19</xdr:col>
      <xdr:colOff>590550</xdr:colOff>
      <xdr:row>239</xdr:row>
      <xdr:rowOff>114300</xdr:rowOff>
    </xdr:to>
    <xdr:graphicFrame>
      <xdr:nvGraphicFramePr>
        <xdr:cNvPr id="8" name="Chart 8"/>
        <xdr:cNvGraphicFramePr/>
      </xdr:nvGraphicFramePr>
      <xdr:xfrm>
        <a:off x="1190625" y="41709975"/>
        <a:ext cx="7486650" cy="3609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250</xdr:row>
      <xdr:rowOff>0</xdr:rowOff>
    </xdr:from>
    <xdr:to>
      <xdr:col>19</xdr:col>
      <xdr:colOff>600075</xdr:colOff>
      <xdr:row>270</xdr:row>
      <xdr:rowOff>19050</xdr:rowOff>
    </xdr:to>
    <xdr:graphicFrame>
      <xdr:nvGraphicFramePr>
        <xdr:cNvPr id="9" name="Chart 9"/>
        <xdr:cNvGraphicFramePr/>
      </xdr:nvGraphicFramePr>
      <xdr:xfrm>
        <a:off x="1190625" y="47377350"/>
        <a:ext cx="7496175" cy="3457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280</xdr:row>
      <xdr:rowOff>0</xdr:rowOff>
    </xdr:from>
    <xdr:to>
      <xdr:col>21</xdr:col>
      <xdr:colOff>0</xdr:colOff>
      <xdr:row>300</xdr:row>
      <xdr:rowOff>47625</xdr:rowOff>
    </xdr:to>
    <xdr:graphicFrame>
      <xdr:nvGraphicFramePr>
        <xdr:cNvPr id="10" name="Chart 10"/>
        <xdr:cNvGraphicFramePr/>
      </xdr:nvGraphicFramePr>
      <xdr:xfrm>
        <a:off x="1190625" y="52863750"/>
        <a:ext cx="7505700" cy="3400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310</xdr:row>
      <xdr:rowOff>0</xdr:rowOff>
    </xdr:from>
    <xdr:to>
      <xdr:col>21</xdr:col>
      <xdr:colOff>9525</xdr:colOff>
      <xdr:row>329</xdr:row>
      <xdr:rowOff>114300</xdr:rowOff>
    </xdr:to>
    <xdr:graphicFrame>
      <xdr:nvGraphicFramePr>
        <xdr:cNvPr id="11" name="Chart 11"/>
        <xdr:cNvGraphicFramePr/>
      </xdr:nvGraphicFramePr>
      <xdr:xfrm>
        <a:off x="1190625" y="58312050"/>
        <a:ext cx="7515225" cy="3419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340</xdr:row>
      <xdr:rowOff>0</xdr:rowOff>
    </xdr:from>
    <xdr:to>
      <xdr:col>21</xdr:col>
      <xdr:colOff>19050</xdr:colOff>
      <xdr:row>360</xdr:row>
      <xdr:rowOff>85725</xdr:rowOff>
    </xdr:to>
    <xdr:graphicFrame>
      <xdr:nvGraphicFramePr>
        <xdr:cNvPr id="12" name="Chart 12"/>
        <xdr:cNvGraphicFramePr/>
      </xdr:nvGraphicFramePr>
      <xdr:xfrm>
        <a:off x="1190625" y="63788925"/>
        <a:ext cx="7524750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34</xdr:col>
      <xdr:colOff>152400</xdr:colOff>
      <xdr:row>21</xdr:row>
      <xdr:rowOff>104775</xdr:rowOff>
    </xdr:to>
    <xdr:graphicFrame>
      <xdr:nvGraphicFramePr>
        <xdr:cNvPr id="13" name="Chart 13"/>
        <xdr:cNvGraphicFramePr/>
      </xdr:nvGraphicFramePr>
      <xdr:xfrm>
        <a:off x="9448800" y="1009650"/>
        <a:ext cx="7743825" cy="3667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32</xdr:row>
      <xdr:rowOff>0</xdr:rowOff>
    </xdr:from>
    <xdr:to>
      <xdr:col>34</xdr:col>
      <xdr:colOff>161925</xdr:colOff>
      <xdr:row>49</xdr:row>
      <xdr:rowOff>114300</xdr:rowOff>
    </xdr:to>
    <xdr:graphicFrame>
      <xdr:nvGraphicFramePr>
        <xdr:cNvPr id="14" name="Chart 14"/>
        <xdr:cNvGraphicFramePr/>
      </xdr:nvGraphicFramePr>
      <xdr:xfrm>
        <a:off x="9448800" y="6781800"/>
        <a:ext cx="7753350" cy="3676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34</xdr:col>
      <xdr:colOff>171450</xdr:colOff>
      <xdr:row>79</xdr:row>
      <xdr:rowOff>123825</xdr:rowOff>
    </xdr:to>
    <xdr:graphicFrame>
      <xdr:nvGraphicFramePr>
        <xdr:cNvPr id="15" name="Chart 15"/>
        <xdr:cNvGraphicFramePr/>
      </xdr:nvGraphicFramePr>
      <xdr:xfrm>
        <a:off x="9448800" y="12592050"/>
        <a:ext cx="7762875" cy="368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92</xdr:row>
      <xdr:rowOff>0</xdr:rowOff>
    </xdr:from>
    <xdr:to>
      <xdr:col>34</xdr:col>
      <xdr:colOff>180975</xdr:colOff>
      <xdr:row>109</xdr:row>
      <xdr:rowOff>123825</xdr:rowOff>
    </xdr:to>
    <xdr:graphicFrame>
      <xdr:nvGraphicFramePr>
        <xdr:cNvPr id="16" name="Chart 16"/>
        <xdr:cNvGraphicFramePr/>
      </xdr:nvGraphicFramePr>
      <xdr:xfrm>
        <a:off x="9448800" y="18240375"/>
        <a:ext cx="7772400" cy="3505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122</xdr:row>
      <xdr:rowOff>0</xdr:rowOff>
    </xdr:from>
    <xdr:to>
      <xdr:col>34</xdr:col>
      <xdr:colOff>190500</xdr:colOff>
      <xdr:row>139</xdr:row>
      <xdr:rowOff>114300</xdr:rowOff>
    </xdr:to>
    <xdr:graphicFrame>
      <xdr:nvGraphicFramePr>
        <xdr:cNvPr id="17" name="Chart 17"/>
        <xdr:cNvGraphicFramePr/>
      </xdr:nvGraphicFramePr>
      <xdr:xfrm>
        <a:off x="9448800" y="23783925"/>
        <a:ext cx="7781925" cy="3562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0</xdr:colOff>
      <xdr:row>152</xdr:row>
      <xdr:rowOff>0</xdr:rowOff>
    </xdr:from>
    <xdr:to>
      <xdr:col>34</xdr:col>
      <xdr:colOff>200025</xdr:colOff>
      <xdr:row>169</xdr:row>
      <xdr:rowOff>114300</xdr:rowOff>
    </xdr:to>
    <xdr:graphicFrame>
      <xdr:nvGraphicFramePr>
        <xdr:cNvPr id="18" name="Chart 18"/>
        <xdr:cNvGraphicFramePr/>
      </xdr:nvGraphicFramePr>
      <xdr:xfrm>
        <a:off x="9448800" y="29241750"/>
        <a:ext cx="7791450" cy="3571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22</xdr:col>
      <xdr:colOff>0</xdr:colOff>
      <xdr:row>182</xdr:row>
      <xdr:rowOff>0</xdr:rowOff>
    </xdr:from>
    <xdr:to>
      <xdr:col>34</xdr:col>
      <xdr:colOff>209550</xdr:colOff>
      <xdr:row>199</xdr:row>
      <xdr:rowOff>123825</xdr:rowOff>
    </xdr:to>
    <xdr:graphicFrame>
      <xdr:nvGraphicFramePr>
        <xdr:cNvPr id="19" name="Chart 19"/>
        <xdr:cNvGraphicFramePr/>
      </xdr:nvGraphicFramePr>
      <xdr:xfrm>
        <a:off x="9448800" y="34699575"/>
        <a:ext cx="7800975" cy="3486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22</xdr:col>
      <xdr:colOff>0</xdr:colOff>
      <xdr:row>212</xdr:row>
      <xdr:rowOff>0</xdr:rowOff>
    </xdr:from>
    <xdr:to>
      <xdr:col>34</xdr:col>
      <xdr:colOff>219075</xdr:colOff>
      <xdr:row>229</xdr:row>
      <xdr:rowOff>133350</xdr:rowOff>
    </xdr:to>
    <xdr:graphicFrame>
      <xdr:nvGraphicFramePr>
        <xdr:cNvPr id="20" name="Chart 20"/>
        <xdr:cNvGraphicFramePr/>
      </xdr:nvGraphicFramePr>
      <xdr:xfrm>
        <a:off x="9448800" y="40224075"/>
        <a:ext cx="7810500" cy="3686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22</xdr:col>
      <xdr:colOff>0</xdr:colOff>
      <xdr:row>242</xdr:row>
      <xdr:rowOff>0</xdr:rowOff>
    </xdr:from>
    <xdr:to>
      <xdr:col>34</xdr:col>
      <xdr:colOff>219075</xdr:colOff>
      <xdr:row>259</xdr:row>
      <xdr:rowOff>133350</xdr:rowOff>
    </xdr:to>
    <xdr:graphicFrame>
      <xdr:nvGraphicFramePr>
        <xdr:cNvPr id="21" name="Chart 21"/>
        <xdr:cNvGraphicFramePr/>
      </xdr:nvGraphicFramePr>
      <xdr:xfrm>
        <a:off x="9448800" y="45939075"/>
        <a:ext cx="7810500" cy="3495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22</xdr:col>
      <xdr:colOff>0</xdr:colOff>
      <xdr:row>272</xdr:row>
      <xdr:rowOff>0</xdr:rowOff>
    </xdr:from>
    <xdr:to>
      <xdr:col>34</xdr:col>
      <xdr:colOff>228600</xdr:colOff>
      <xdr:row>289</xdr:row>
      <xdr:rowOff>133350</xdr:rowOff>
    </xdr:to>
    <xdr:graphicFrame>
      <xdr:nvGraphicFramePr>
        <xdr:cNvPr id="22" name="Chart 22"/>
        <xdr:cNvGraphicFramePr/>
      </xdr:nvGraphicFramePr>
      <xdr:xfrm>
        <a:off x="9448800" y="51463575"/>
        <a:ext cx="7820025" cy="34099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0</xdr:colOff>
      <xdr:row>302</xdr:row>
      <xdr:rowOff>0</xdr:rowOff>
    </xdr:from>
    <xdr:to>
      <xdr:col>34</xdr:col>
      <xdr:colOff>238125</xdr:colOff>
      <xdr:row>319</xdr:row>
      <xdr:rowOff>95250</xdr:rowOff>
    </xdr:to>
    <xdr:graphicFrame>
      <xdr:nvGraphicFramePr>
        <xdr:cNvPr id="23" name="Chart 23"/>
        <xdr:cNvGraphicFramePr/>
      </xdr:nvGraphicFramePr>
      <xdr:xfrm>
        <a:off x="9448800" y="56902350"/>
        <a:ext cx="7829550" cy="3514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22</xdr:col>
      <xdr:colOff>0</xdr:colOff>
      <xdr:row>332</xdr:row>
      <xdr:rowOff>0</xdr:rowOff>
    </xdr:from>
    <xdr:to>
      <xdr:col>34</xdr:col>
      <xdr:colOff>247650</xdr:colOff>
      <xdr:row>349</xdr:row>
      <xdr:rowOff>152400</xdr:rowOff>
    </xdr:to>
    <xdr:graphicFrame>
      <xdr:nvGraphicFramePr>
        <xdr:cNvPr id="24" name="Chart 24"/>
        <xdr:cNvGraphicFramePr/>
      </xdr:nvGraphicFramePr>
      <xdr:xfrm>
        <a:off x="9448800" y="62493525"/>
        <a:ext cx="7839075" cy="3381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22</xdr:col>
      <xdr:colOff>876300</xdr:colOff>
      <xdr:row>350</xdr:row>
      <xdr:rowOff>85725</xdr:rowOff>
    </xdr:from>
    <xdr:to>
      <xdr:col>34</xdr:col>
      <xdr:colOff>552450</xdr:colOff>
      <xdr:row>378</xdr:row>
      <xdr:rowOff>28575</xdr:rowOff>
    </xdr:to>
    <xdr:graphicFrame>
      <xdr:nvGraphicFramePr>
        <xdr:cNvPr id="25" name="Chart 25"/>
        <xdr:cNvGraphicFramePr/>
      </xdr:nvGraphicFramePr>
      <xdr:xfrm>
        <a:off x="10325100" y="65989200"/>
        <a:ext cx="7267575" cy="5715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9525</xdr:colOff>
      <xdr:row>379</xdr:row>
      <xdr:rowOff>0</xdr:rowOff>
    </xdr:from>
    <xdr:to>
      <xdr:col>27</xdr:col>
      <xdr:colOff>361950</xdr:colOff>
      <xdr:row>405</xdr:row>
      <xdr:rowOff>9525</xdr:rowOff>
    </xdr:to>
    <xdr:graphicFrame>
      <xdr:nvGraphicFramePr>
        <xdr:cNvPr id="26" name="Chart 26"/>
        <xdr:cNvGraphicFramePr/>
      </xdr:nvGraphicFramePr>
      <xdr:xfrm>
        <a:off x="1200150" y="71837550"/>
        <a:ext cx="11934825" cy="42195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A1" sqref="A1:E1"/>
    </sheetView>
  </sheetViews>
  <sheetFormatPr defaultColWidth="9.140625" defaultRowHeight="12.75"/>
  <sheetData>
    <row r="1" spans="1:5" ht="15">
      <c r="A1" s="1">
        <v>517</v>
      </c>
      <c r="B1" s="2" t="s">
        <v>0</v>
      </c>
      <c r="C1" s="1">
        <v>499</v>
      </c>
      <c r="D1" s="2" t="s">
        <v>0</v>
      </c>
      <c r="E1" s="1">
        <v>1016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8"/>
  <sheetViews>
    <sheetView tabSelected="1" workbookViewId="0" topLeftCell="A371">
      <selection activeCell="AI362" sqref="AI362"/>
    </sheetView>
  </sheetViews>
  <sheetFormatPr defaultColWidth="9.140625" defaultRowHeight="12.75"/>
  <cols>
    <col min="1" max="1" width="17.8515625" style="27" customWidth="1"/>
    <col min="2" max="3" width="16.421875" style="8" customWidth="1"/>
    <col min="4" max="4" width="9.140625" style="8" customWidth="1"/>
    <col min="5" max="5" width="0" style="8" hidden="1" customWidth="1"/>
    <col min="6" max="6" width="6.57421875" style="8" customWidth="1"/>
    <col min="7" max="7" width="0" style="8" hidden="1" customWidth="1"/>
    <col min="8" max="8" width="9.140625" style="8" customWidth="1"/>
    <col min="9" max="9" width="0" style="8" hidden="1" customWidth="1"/>
    <col min="10" max="10" width="9.140625" style="8" customWidth="1"/>
    <col min="11" max="11" width="0" style="8" hidden="1" customWidth="1"/>
    <col min="12" max="12" width="9.140625" style="8" customWidth="1"/>
    <col min="13" max="13" width="0" style="8" hidden="1" customWidth="1"/>
    <col min="14" max="14" width="9.140625" style="8" customWidth="1"/>
    <col min="15" max="15" width="0" style="8" hidden="1" customWidth="1"/>
    <col min="16" max="16" width="9.140625" style="8" customWidth="1"/>
    <col min="17" max="17" width="0" style="8" hidden="1" customWidth="1"/>
    <col min="18" max="18" width="9.140625" style="8" customWidth="1"/>
    <col min="19" max="19" width="0" style="8" hidden="1" customWidth="1"/>
    <col min="20" max="20" width="9.140625" style="8" customWidth="1"/>
    <col min="21" max="21" width="0" style="8" hidden="1" customWidth="1"/>
    <col min="22" max="22" width="11.28125" style="8" bestFit="1" customWidth="1"/>
    <col min="23" max="23" width="13.28125" style="8" customWidth="1"/>
    <col min="24" max="16384" width="9.140625" style="8" customWidth="1"/>
  </cols>
  <sheetData>
    <row r="1" spans="22:24" ht="16.5">
      <c r="V1" s="15"/>
      <c r="W1" s="15"/>
      <c r="X1" s="15"/>
    </row>
    <row r="2" spans="2:24" ht="19.5" customHeight="1">
      <c r="B2" s="6" t="s">
        <v>14</v>
      </c>
      <c r="C2" s="6"/>
      <c r="D2" s="9" t="s">
        <v>15</v>
      </c>
      <c r="F2" s="10"/>
      <c r="G2" s="10"/>
      <c r="H2" s="10"/>
      <c r="I2" s="10"/>
      <c r="J2" s="9" t="s">
        <v>16</v>
      </c>
      <c r="L2" s="10"/>
      <c r="M2" s="10"/>
      <c r="N2" s="10"/>
      <c r="O2" s="10"/>
      <c r="P2" s="9" t="s">
        <v>13</v>
      </c>
      <c r="R2" s="10"/>
      <c r="S2" s="10"/>
      <c r="T2" s="10"/>
      <c r="U2" s="10"/>
      <c r="V2" s="51" t="s">
        <v>27</v>
      </c>
      <c r="W2" s="15"/>
      <c r="X2" s="15"/>
    </row>
    <row r="3" spans="2:24" ht="27">
      <c r="B3" s="6" t="s">
        <v>17</v>
      </c>
      <c r="C3" s="6"/>
      <c r="D3" s="9" t="s">
        <v>18</v>
      </c>
      <c r="F3" s="9" t="s">
        <v>19</v>
      </c>
      <c r="H3" s="9" t="s">
        <v>13</v>
      </c>
      <c r="J3" s="9" t="s">
        <v>18</v>
      </c>
      <c r="L3" s="9" t="s">
        <v>19</v>
      </c>
      <c r="N3" s="9" t="s">
        <v>13</v>
      </c>
      <c r="P3" s="9" t="s">
        <v>18</v>
      </c>
      <c r="R3" s="9" t="s">
        <v>19</v>
      </c>
      <c r="T3" s="9" t="s">
        <v>13</v>
      </c>
      <c r="V3" s="51"/>
      <c r="W3" s="15">
        <v>0</v>
      </c>
      <c r="X3" s="15"/>
    </row>
    <row r="4" spans="2:50" ht="16.5">
      <c r="B4" s="6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52"/>
      <c r="W4" s="15"/>
      <c r="X4" s="15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ht="16.5">
      <c r="A5" s="28" t="s">
        <v>2</v>
      </c>
      <c r="B5" s="5" t="s">
        <v>20</v>
      </c>
      <c r="C5" s="12"/>
      <c r="D5" s="13">
        <v>517</v>
      </c>
      <c r="E5" s="14" t="s">
        <v>0</v>
      </c>
      <c r="F5" s="13">
        <v>499</v>
      </c>
      <c r="G5" s="14" t="s">
        <v>0</v>
      </c>
      <c r="H5" s="13">
        <v>1016</v>
      </c>
      <c r="I5" s="14" t="s">
        <v>0</v>
      </c>
      <c r="J5" s="13">
        <v>11</v>
      </c>
      <c r="K5" s="14" t="s">
        <v>0</v>
      </c>
      <c r="L5" s="13">
        <v>9</v>
      </c>
      <c r="M5" s="14" t="s">
        <v>0</v>
      </c>
      <c r="N5" s="13">
        <v>20</v>
      </c>
      <c r="O5" s="14" t="s">
        <v>0</v>
      </c>
      <c r="P5" s="13">
        <v>528</v>
      </c>
      <c r="Q5" s="14" t="s">
        <v>0</v>
      </c>
      <c r="R5" s="13">
        <v>508</v>
      </c>
      <c r="S5" s="12"/>
      <c r="T5" s="13">
        <v>1036</v>
      </c>
      <c r="V5" s="8">
        <f aca="true" t="shared" si="0" ref="V5:V10">SUM(N5)/T5*100</f>
        <v>1.9305019305019304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2:50" ht="16.5">
      <c r="B6" s="23" t="s">
        <v>21</v>
      </c>
      <c r="C6" s="24"/>
      <c r="D6" s="25">
        <v>359</v>
      </c>
      <c r="E6" s="26" t="s">
        <v>0</v>
      </c>
      <c r="F6" s="25">
        <v>349</v>
      </c>
      <c r="G6" s="26" t="s">
        <v>0</v>
      </c>
      <c r="H6" s="25">
        <v>708</v>
      </c>
      <c r="I6" s="26" t="s">
        <v>0</v>
      </c>
      <c r="J6" s="25">
        <v>16</v>
      </c>
      <c r="K6" s="26" t="s">
        <v>0</v>
      </c>
      <c r="L6" s="25">
        <v>17</v>
      </c>
      <c r="M6" s="26" t="s">
        <v>0</v>
      </c>
      <c r="N6" s="25">
        <v>33</v>
      </c>
      <c r="O6" s="26" t="s">
        <v>0</v>
      </c>
      <c r="P6" s="25">
        <v>375</v>
      </c>
      <c r="Q6" s="26" t="s">
        <v>0</v>
      </c>
      <c r="R6" s="25">
        <v>366</v>
      </c>
      <c r="S6" s="26" t="s">
        <v>0</v>
      </c>
      <c r="T6" s="25">
        <v>741</v>
      </c>
      <c r="V6" s="8">
        <f t="shared" si="0"/>
        <v>4.4534412955465585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2:50" ht="16.5">
      <c r="B7" s="31" t="s">
        <v>22</v>
      </c>
      <c r="C7" s="32"/>
      <c r="D7" s="33">
        <v>795</v>
      </c>
      <c r="E7" s="34" t="s">
        <v>0</v>
      </c>
      <c r="F7" s="33">
        <v>764</v>
      </c>
      <c r="G7" s="34" t="s">
        <v>0</v>
      </c>
      <c r="H7" s="33">
        <v>1559</v>
      </c>
      <c r="I7" s="34" t="s">
        <v>0</v>
      </c>
      <c r="J7" s="33">
        <v>70</v>
      </c>
      <c r="K7" s="34" t="s">
        <v>0</v>
      </c>
      <c r="L7" s="33">
        <v>64</v>
      </c>
      <c r="M7" s="34" t="s">
        <v>0</v>
      </c>
      <c r="N7" s="33">
        <v>134</v>
      </c>
      <c r="O7" s="34" t="s">
        <v>0</v>
      </c>
      <c r="P7" s="33">
        <v>865</v>
      </c>
      <c r="Q7" s="34" t="s">
        <v>0</v>
      </c>
      <c r="R7" s="33">
        <v>828</v>
      </c>
      <c r="S7" s="34" t="s">
        <v>0</v>
      </c>
      <c r="T7" s="33">
        <v>1693</v>
      </c>
      <c r="V7" s="8">
        <f t="shared" si="0"/>
        <v>7.914943886591849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2:50" ht="16.5">
      <c r="B8" s="36" t="s">
        <v>23</v>
      </c>
      <c r="C8" s="40"/>
      <c r="D8" s="38">
        <v>957</v>
      </c>
      <c r="E8" s="39" t="s">
        <v>0</v>
      </c>
      <c r="F8" s="38">
        <v>854</v>
      </c>
      <c r="G8" s="39" t="s">
        <v>0</v>
      </c>
      <c r="H8" s="38">
        <v>1811</v>
      </c>
      <c r="I8" s="39" t="s">
        <v>0</v>
      </c>
      <c r="J8" s="38">
        <v>29</v>
      </c>
      <c r="K8" s="39" t="s">
        <v>0</v>
      </c>
      <c r="L8" s="38">
        <v>34</v>
      </c>
      <c r="M8" s="39" t="s">
        <v>0</v>
      </c>
      <c r="N8" s="38">
        <v>63</v>
      </c>
      <c r="O8" s="39" t="s">
        <v>0</v>
      </c>
      <c r="P8" s="38">
        <v>986</v>
      </c>
      <c r="Q8" s="39" t="s">
        <v>0</v>
      </c>
      <c r="R8" s="38">
        <v>888</v>
      </c>
      <c r="S8" s="39" t="s">
        <v>0</v>
      </c>
      <c r="T8" s="38">
        <v>1874</v>
      </c>
      <c r="V8" s="8">
        <f t="shared" si="0"/>
        <v>3.3617929562433297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2:50" ht="16.5">
      <c r="B9" s="41" t="s">
        <v>24</v>
      </c>
      <c r="C9" s="42"/>
      <c r="D9" s="43">
        <v>214</v>
      </c>
      <c r="E9" s="44" t="s">
        <v>0</v>
      </c>
      <c r="F9" s="43">
        <v>211</v>
      </c>
      <c r="G9" s="44" t="s">
        <v>0</v>
      </c>
      <c r="H9" s="43">
        <v>425</v>
      </c>
      <c r="I9" s="44" t="s">
        <v>0</v>
      </c>
      <c r="J9" s="43">
        <v>10</v>
      </c>
      <c r="K9" s="44" t="s">
        <v>0</v>
      </c>
      <c r="L9" s="43">
        <v>12</v>
      </c>
      <c r="M9" s="44" t="s">
        <v>0</v>
      </c>
      <c r="N9" s="43">
        <v>22</v>
      </c>
      <c r="O9" s="44" t="s">
        <v>0</v>
      </c>
      <c r="P9" s="43">
        <v>224</v>
      </c>
      <c r="Q9" s="44" t="s">
        <v>0</v>
      </c>
      <c r="R9" s="43">
        <v>223</v>
      </c>
      <c r="S9" s="44" t="s">
        <v>0</v>
      </c>
      <c r="T9" s="43">
        <v>447</v>
      </c>
      <c r="V9" s="8">
        <f t="shared" si="0"/>
        <v>4.921700223713646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2:50" ht="16.5">
      <c r="B10" s="46" t="s">
        <v>25</v>
      </c>
      <c r="C10" s="50"/>
      <c r="D10" s="48">
        <v>130</v>
      </c>
      <c r="E10" s="49" t="s">
        <v>0</v>
      </c>
      <c r="F10" s="48">
        <v>138</v>
      </c>
      <c r="G10" s="49" t="s">
        <v>0</v>
      </c>
      <c r="H10" s="48">
        <v>268</v>
      </c>
      <c r="I10" s="49" t="s">
        <v>0</v>
      </c>
      <c r="J10" s="48">
        <v>8</v>
      </c>
      <c r="K10" s="49" t="s">
        <v>0</v>
      </c>
      <c r="L10" s="48">
        <v>8</v>
      </c>
      <c r="M10" s="49" t="s">
        <v>0</v>
      </c>
      <c r="N10" s="48">
        <v>16</v>
      </c>
      <c r="O10" s="49" t="s">
        <v>0</v>
      </c>
      <c r="P10" s="48">
        <v>138</v>
      </c>
      <c r="Q10" s="49" t="s">
        <v>0</v>
      </c>
      <c r="R10" s="48">
        <v>146</v>
      </c>
      <c r="S10" s="49" t="s">
        <v>0</v>
      </c>
      <c r="T10" s="48">
        <v>284</v>
      </c>
      <c r="V10" s="8">
        <f t="shared" si="0"/>
        <v>5.633802816901409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ht="16.5">
      <c r="C11" s="15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5"/>
      <c r="V11" s="15"/>
      <c r="W11" s="15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ht="16.5"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5"/>
      <c r="V12" s="15"/>
      <c r="W12" s="15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ht="16.5">
      <c r="C13" s="15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5"/>
      <c r="V13" s="15"/>
      <c r="W13" s="15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ht="16.5"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5"/>
      <c r="V14" s="15"/>
      <c r="W14" s="15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ht="16.5">
      <c r="C15" s="15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5"/>
      <c r="V15" s="15"/>
      <c r="W15" s="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ht="16.5"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5"/>
      <c r="V16" s="15"/>
      <c r="W16" s="15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ht="16.5">
      <c r="C17" s="15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5"/>
      <c r="V17" s="15"/>
      <c r="W17" s="15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ht="16.5"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5"/>
      <c r="V18" s="15"/>
      <c r="W18" s="15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6:50" ht="16.5"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6:50" ht="16.5"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6:50" ht="16.5"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6:50" ht="16.5"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23:50" ht="16.5">
      <c r="W23" s="1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23:50" ht="16.5">
      <c r="W24" s="16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23:50" ht="16.5">
      <c r="W25" s="16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23:48" ht="16.5">
      <c r="W26" s="1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ht="16.5">
      <c r="W27" s="16"/>
    </row>
    <row r="28" ht="16.5">
      <c r="W28" s="16"/>
    </row>
    <row r="29" ht="16.5">
      <c r="W29" s="48">
        <v>284</v>
      </c>
    </row>
    <row r="33" spans="1:22" ht="16.5">
      <c r="A33" s="28" t="s">
        <v>3</v>
      </c>
      <c r="B33" s="5" t="s">
        <v>20</v>
      </c>
      <c r="C33" s="12"/>
      <c r="D33" s="13">
        <v>586</v>
      </c>
      <c r="E33" s="14" t="s">
        <v>0</v>
      </c>
      <c r="F33" s="13">
        <v>572</v>
      </c>
      <c r="G33" s="14" t="s">
        <v>0</v>
      </c>
      <c r="H33" s="13">
        <v>1158</v>
      </c>
      <c r="I33" s="14" t="s">
        <v>0</v>
      </c>
      <c r="J33" s="13">
        <v>19</v>
      </c>
      <c r="K33" s="14" t="s">
        <v>0</v>
      </c>
      <c r="L33" s="13">
        <v>37</v>
      </c>
      <c r="M33" s="14" t="s">
        <v>0</v>
      </c>
      <c r="N33" s="13">
        <v>56</v>
      </c>
      <c r="O33" s="14" t="s">
        <v>0</v>
      </c>
      <c r="P33" s="13">
        <v>605</v>
      </c>
      <c r="Q33" s="14" t="s">
        <v>0</v>
      </c>
      <c r="R33" s="13">
        <v>609</v>
      </c>
      <c r="S33" s="14" t="s">
        <v>0</v>
      </c>
      <c r="T33" s="13">
        <v>1214</v>
      </c>
      <c r="V33" s="8">
        <f aca="true" t="shared" si="1" ref="V33:V38">SUM(N33)/T33*100</f>
        <v>4.612850082372323</v>
      </c>
    </row>
    <row r="34" spans="2:22" ht="16.5">
      <c r="B34" s="23" t="s">
        <v>21</v>
      </c>
      <c r="C34" s="22"/>
      <c r="D34" s="25">
        <v>437</v>
      </c>
      <c r="E34" s="26" t="s">
        <v>0</v>
      </c>
      <c r="F34" s="25">
        <v>475</v>
      </c>
      <c r="G34" s="26" t="s">
        <v>0</v>
      </c>
      <c r="H34" s="25">
        <v>912</v>
      </c>
      <c r="I34" s="26" t="s">
        <v>0</v>
      </c>
      <c r="J34" s="25">
        <v>16</v>
      </c>
      <c r="K34" s="26" t="s">
        <v>0</v>
      </c>
      <c r="L34" s="25">
        <v>13</v>
      </c>
      <c r="M34" s="26" t="s">
        <v>0</v>
      </c>
      <c r="N34" s="25">
        <v>29</v>
      </c>
      <c r="O34" s="26" t="s">
        <v>0</v>
      </c>
      <c r="P34" s="25">
        <v>453</v>
      </c>
      <c r="Q34" s="26" t="s">
        <v>0</v>
      </c>
      <c r="R34" s="25">
        <v>488</v>
      </c>
      <c r="S34" s="26" t="s">
        <v>0</v>
      </c>
      <c r="T34" s="25">
        <v>941</v>
      </c>
      <c r="V34" s="8">
        <f t="shared" si="1"/>
        <v>3.0818278427205104</v>
      </c>
    </row>
    <row r="35" spans="2:22" ht="16.5">
      <c r="B35" s="31" t="s">
        <v>22</v>
      </c>
      <c r="C35" s="35"/>
      <c r="D35" s="33">
        <v>940</v>
      </c>
      <c r="E35" s="34" t="s">
        <v>0</v>
      </c>
      <c r="F35" s="33">
        <v>892</v>
      </c>
      <c r="G35" s="34" t="s">
        <v>0</v>
      </c>
      <c r="H35" s="33">
        <v>1832</v>
      </c>
      <c r="I35" s="34" t="s">
        <v>0</v>
      </c>
      <c r="J35" s="33">
        <v>52</v>
      </c>
      <c r="K35" s="34" t="s">
        <v>0</v>
      </c>
      <c r="L35" s="33">
        <v>46</v>
      </c>
      <c r="M35" s="34" t="s">
        <v>0</v>
      </c>
      <c r="N35" s="33">
        <v>98</v>
      </c>
      <c r="O35" s="34" t="s">
        <v>0</v>
      </c>
      <c r="P35" s="33">
        <v>992</v>
      </c>
      <c r="Q35" s="34" t="s">
        <v>0</v>
      </c>
      <c r="R35" s="33">
        <v>938</v>
      </c>
      <c r="S35" s="34" t="s">
        <v>0</v>
      </c>
      <c r="T35" s="33">
        <v>1930</v>
      </c>
      <c r="V35" s="8">
        <f t="shared" si="1"/>
        <v>5.077720207253885</v>
      </c>
    </row>
    <row r="36" spans="2:22" ht="16.5">
      <c r="B36" s="36" t="s">
        <v>23</v>
      </c>
      <c r="C36" s="37"/>
      <c r="D36" s="38">
        <v>1104</v>
      </c>
      <c r="E36" s="39" t="s">
        <v>0</v>
      </c>
      <c r="F36" s="38">
        <v>992</v>
      </c>
      <c r="G36" s="39" t="s">
        <v>0</v>
      </c>
      <c r="H36" s="38">
        <v>2096</v>
      </c>
      <c r="I36" s="39" t="s">
        <v>0</v>
      </c>
      <c r="J36" s="38">
        <v>33</v>
      </c>
      <c r="K36" s="39" t="s">
        <v>0</v>
      </c>
      <c r="L36" s="38">
        <v>25</v>
      </c>
      <c r="M36" s="39" t="s">
        <v>0</v>
      </c>
      <c r="N36" s="38">
        <v>58</v>
      </c>
      <c r="O36" s="39" t="s">
        <v>0</v>
      </c>
      <c r="P36" s="38">
        <v>1137</v>
      </c>
      <c r="Q36" s="39" t="s">
        <v>0</v>
      </c>
      <c r="R36" s="38">
        <v>1017</v>
      </c>
      <c r="S36" s="39" t="s">
        <v>0</v>
      </c>
      <c r="T36" s="38">
        <v>2154</v>
      </c>
      <c r="V36" s="8">
        <f t="shared" si="1"/>
        <v>2.692664809656453</v>
      </c>
    </row>
    <row r="37" spans="2:22" ht="16.5">
      <c r="B37" s="41" t="s">
        <v>24</v>
      </c>
      <c r="C37" s="45"/>
      <c r="D37" s="43">
        <v>231</v>
      </c>
      <c r="E37" s="44" t="s">
        <v>0</v>
      </c>
      <c r="F37" s="43">
        <v>264</v>
      </c>
      <c r="G37" s="44" t="s">
        <v>0</v>
      </c>
      <c r="H37" s="43">
        <v>495</v>
      </c>
      <c r="I37" s="44" t="s">
        <v>0</v>
      </c>
      <c r="J37" s="43">
        <v>9</v>
      </c>
      <c r="K37" s="44" t="s">
        <v>0</v>
      </c>
      <c r="L37" s="43">
        <v>2</v>
      </c>
      <c r="M37" s="44" t="s">
        <v>0</v>
      </c>
      <c r="N37" s="43">
        <v>11</v>
      </c>
      <c r="O37" s="44" t="s">
        <v>0</v>
      </c>
      <c r="P37" s="43">
        <v>240</v>
      </c>
      <c r="Q37" s="44" t="s">
        <v>0</v>
      </c>
      <c r="R37" s="43">
        <v>266</v>
      </c>
      <c r="S37" s="44" t="s">
        <v>0</v>
      </c>
      <c r="T37" s="43">
        <v>506</v>
      </c>
      <c r="V37" s="8">
        <f t="shared" si="1"/>
        <v>2.1739130434782608</v>
      </c>
    </row>
    <row r="38" spans="2:22" ht="16.5">
      <c r="B38" s="46" t="s">
        <v>25</v>
      </c>
      <c r="C38" s="47"/>
      <c r="D38" s="48">
        <v>181</v>
      </c>
      <c r="E38" s="49" t="s">
        <v>0</v>
      </c>
      <c r="F38" s="48">
        <v>171</v>
      </c>
      <c r="G38" s="49" t="s">
        <v>0</v>
      </c>
      <c r="H38" s="48">
        <v>352</v>
      </c>
      <c r="I38" s="49" t="s">
        <v>0</v>
      </c>
      <c r="J38" s="48">
        <v>4</v>
      </c>
      <c r="K38" s="49" t="s">
        <v>0</v>
      </c>
      <c r="L38" s="48">
        <v>4</v>
      </c>
      <c r="M38" s="49" t="s">
        <v>0</v>
      </c>
      <c r="N38" s="48">
        <v>8</v>
      </c>
      <c r="O38" s="49" t="s">
        <v>0</v>
      </c>
      <c r="P38" s="48">
        <v>185</v>
      </c>
      <c r="Q38" s="49" t="s">
        <v>0</v>
      </c>
      <c r="R38" s="48">
        <v>175</v>
      </c>
      <c r="S38" s="49" t="s">
        <v>0</v>
      </c>
      <c r="T38" s="48">
        <v>360</v>
      </c>
      <c r="V38" s="8">
        <f t="shared" si="1"/>
        <v>2.2222222222222223</v>
      </c>
    </row>
    <row r="39" spans="4:20" ht="16.5">
      <c r="D39" s="18"/>
      <c r="E39" s="19"/>
      <c r="F39" s="18"/>
      <c r="G39" s="19"/>
      <c r="H39" s="18"/>
      <c r="I39" s="19"/>
      <c r="J39" s="18"/>
      <c r="K39" s="19"/>
      <c r="L39" s="18"/>
      <c r="M39" s="19"/>
      <c r="N39" s="18"/>
      <c r="O39" s="19"/>
      <c r="P39" s="18"/>
      <c r="Q39" s="19"/>
      <c r="R39" s="18"/>
      <c r="S39" s="19"/>
      <c r="T39" s="18"/>
    </row>
    <row r="40" spans="2:23" ht="16.5">
      <c r="B40" s="15"/>
      <c r="C40" s="15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5"/>
      <c r="V40" s="15"/>
      <c r="W40" s="15"/>
    </row>
    <row r="41" spans="2:23" ht="16.5">
      <c r="B41" s="15"/>
      <c r="C41" s="15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5"/>
      <c r="V41" s="15"/>
      <c r="W41" s="15"/>
    </row>
    <row r="42" spans="2:23" ht="16.5">
      <c r="B42" s="15"/>
      <c r="C42" s="15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15"/>
      <c r="V42" s="15"/>
      <c r="W42" s="15"/>
    </row>
    <row r="43" spans="2:23" ht="16.5">
      <c r="B43" s="15"/>
      <c r="C43" s="15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5"/>
      <c r="V43" s="15"/>
      <c r="W43" s="15"/>
    </row>
    <row r="44" spans="2:23" ht="16.5">
      <c r="B44" s="15"/>
      <c r="C44" s="15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/>
      <c r="T44" s="16"/>
      <c r="U44" s="15"/>
      <c r="V44" s="15"/>
      <c r="W44" s="15"/>
    </row>
    <row r="45" spans="2:23" ht="16.5">
      <c r="B45" s="15"/>
      <c r="C45" s="15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5"/>
      <c r="V45" s="15"/>
      <c r="W45" s="15"/>
    </row>
    <row r="46" spans="2:23" ht="16.5">
      <c r="B46" s="15"/>
      <c r="C46" s="15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5"/>
      <c r="V46" s="15"/>
      <c r="W46" s="15"/>
    </row>
    <row r="47" spans="2:23" ht="16.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2:23" ht="16.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2:23" ht="16.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2:23" ht="16.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2:23" ht="16.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63" spans="1:22" ht="16.5">
      <c r="A63" s="28" t="s">
        <v>4</v>
      </c>
      <c r="B63" s="5" t="s">
        <v>20</v>
      </c>
      <c r="C63" s="12"/>
      <c r="D63" s="13">
        <v>601</v>
      </c>
      <c r="E63" s="14" t="s">
        <v>0</v>
      </c>
      <c r="F63" s="13">
        <v>588</v>
      </c>
      <c r="G63" s="14" t="s">
        <v>0</v>
      </c>
      <c r="H63" s="13">
        <v>1189</v>
      </c>
      <c r="I63" s="14" t="s">
        <v>0</v>
      </c>
      <c r="J63" s="13">
        <v>53</v>
      </c>
      <c r="K63" s="14" t="s">
        <v>0</v>
      </c>
      <c r="L63" s="13">
        <v>61</v>
      </c>
      <c r="M63" s="14" t="s">
        <v>0</v>
      </c>
      <c r="N63" s="13">
        <v>114</v>
      </c>
      <c r="O63" s="14" t="s">
        <v>0</v>
      </c>
      <c r="P63" s="13">
        <v>654</v>
      </c>
      <c r="Q63" s="14" t="s">
        <v>0</v>
      </c>
      <c r="R63" s="13">
        <v>649</v>
      </c>
      <c r="S63" s="14" t="s">
        <v>0</v>
      </c>
      <c r="T63" s="13">
        <v>1303</v>
      </c>
      <c r="V63" s="8">
        <f aca="true" t="shared" si="2" ref="V63:V68">SUM(N63)/T63*100</f>
        <v>8.749040675364544</v>
      </c>
    </row>
    <row r="64" spans="2:22" ht="16.5">
      <c r="B64" s="23" t="s">
        <v>21</v>
      </c>
      <c r="C64" s="22"/>
      <c r="D64" s="25">
        <v>491</v>
      </c>
      <c r="E64" s="26" t="s">
        <v>0</v>
      </c>
      <c r="F64" s="25">
        <v>459</v>
      </c>
      <c r="G64" s="26" t="s">
        <v>0</v>
      </c>
      <c r="H64" s="25">
        <v>950</v>
      </c>
      <c r="I64" s="26" t="s">
        <v>0</v>
      </c>
      <c r="J64" s="25">
        <v>32</v>
      </c>
      <c r="K64" s="26" t="s">
        <v>0</v>
      </c>
      <c r="L64" s="25">
        <v>34</v>
      </c>
      <c r="M64" s="26" t="s">
        <v>0</v>
      </c>
      <c r="N64" s="25">
        <v>66</v>
      </c>
      <c r="O64" s="26" t="s">
        <v>0</v>
      </c>
      <c r="P64" s="25">
        <v>523</v>
      </c>
      <c r="Q64" s="26" t="s">
        <v>0</v>
      </c>
      <c r="R64" s="25">
        <v>493</v>
      </c>
      <c r="S64" s="26" t="s">
        <v>0</v>
      </c>
      <c r="T64" s="25">
        <v>1016</v>
      </c>
      <c r="V64" s="8">
        <f t="shared" si="2"/>
        <v>6.496062992125983</v>
      </c>
    </row>
    <row r="65" spans="2:22" ht="16.5">
      <c r="B65" s="31" t="s">
        <v>22</v>
      </c>
      <c r="C65" s="35"/>
      <c r="D65" s="33">
        <v>1009</v>
      </c>
      <c r="E65" s="34" t="s">
        <v>0</v>
      </c>
      <c r="F65" s="33">
        <v>874</v>
      </c>
      <c r="G65" s="34" t="s">
        <v>0</v>
      </c>
      <c r="H65" s="33">
        <v>1883</v>
      </c>
      <c r="I65" s="34" t="s">
        <v>0</v>
      </c>
      <c r="J65" s="33">
        <v>134</v>
      </c>
      <c r="K65" s="34" t="s">
        <v>0</v>
      </c>
      <c r="L65" s="33">
        <v>136</v>
      </c>
      <c r="M65" s="34" t="s">
        <v>0</v>
      </c>
      <c r="N65" s="33">
        <v>270</v>
      </c>
      <c r="O65" s="34" t="s">
        <v>0</v>
      </c>
      <c r="P65" s="33">
        <v>1143</v>
      </c>
      <c r="Q65" s="34" t="s">
        <v>0</v>
      </c>
      <c r="R65" s="33">
        <v>1010</v>
      </c>
      <c r="S65" s="34" t="s">
        <v>0</v>
      </c>
      <c r="T65" s="33">
        <v>2153</v>
      </c>
      <c r="V65" s="8">
        <f t="shared" si="2"/>
        <v>12.540640966093822</v>
      </c>
    </row>
    <row r="66" spans="2:22" ht="16.5">
      <c r="B66" s="36" t="s">
        <v>23</v>
      </c>
      <c r="C66" s="37"/>
      <c r="D66" s="38">
        <v>976</v>
      </c>
      <c r="E66" s="39" t="s">
        <v>0</v>
      </c>
      <c r="F66" s="38">
        <v>965</v>
      </c>
      <c r="G66" s="39" t="s">
        <v>0</v>
      </c>
      <c r="H66" s="38">
        <v>1941</v>
      </c>
      <c r="I66" s="39" t="s">
        <v>0</v>
      </c>
      <c r="J66" s="38">
        <v>56</v>
      </c>
      <c r="K66" s="39" t="s">
        <v>0</v>
      </c>
      <c r="L66" s="38">
        <v>70</v>
      </c>
      <c r="M66" s="39" t="s">
        <v>0</v>
      </c>
      <c r="N66" s="38">
        <v>126</v>
      </c>
      <c r="O66" s="39" t="s">
        <v>0</v>
      </c>
      <c r="P66" s="38">
        <v>1032</v>
      </c>
      <c r="Q66" s="39" t="s">
        <v>0</v>
      </c>
      <c r="R66" s="38">
        <v>1035</v>
      </c>
      <c r="S66" s="39" t="s">
        <v>0</v>
      </c>
      <c r="T66" s="38">
        <v>2067</v>
      </c>
      <c r="V66" s="8">
        <f t="shared" si="2"/>
        <v>6.095791001451379</v>
      </c>
    </row>
    <row r="67" spans="2:22" ht="16.5">
      <c r="B67" s="41" t="s">
        <v>24</v>
      </c>
      <c r="C67" s="45"/>
      <c r="D67" s="43">
        <v>277</v>
      </c>
      <c r="E67" s="44" t="s">
        <v>0</v>
      </c>
      <c r="F67" s="43">
        <v>275</v>
      </c>
      <c r="G67" s="44" t="s">
        <v>0</v>
      </c>
      <c r="H67" s="43">
        <v>552</v>
      </c>
      <c r="I67" s="44" t="s">
        <v>0</v>
      </c>
      <c r="J67" s="43">
        <v>13</v>
      </c>
      <c r="K67" s="44" t="s">
        <v>0</v>
      </c>
      <c r="L67" s="43">
        <v>19</v>
      </c>
      <c r="M67" s="44" t="s">
        <v>0</v>
      </c>
      <c r="N67" s="43">
        <v>32</v>
      </c>
      <c r="O67" s="44" t="s">
        <v>0</v>
      </c>
      <c r="P67" s="43">
        <v>290</v>
      </c>
      <c r="Q67" s="44" t="s">
        <v>0</v>
      </c>
      <c r="R67" s="43">
        <v>294</v>
      </c>
      <c r="S67" s="44" t="s">
        <v>0</v>
      </c>
      <c r="T67" s="43">
        <v>584</v>
      </c>
      <c r="V67" s="8">
        <f t="shared" si="2"/>
        <v>5.47945205479452</v>
      </c>
    </row>
    <row r="68" spans="2:22" ht="16.5">
      <c r="B68" s="46" t="s">
        <v>25</v>
      </c>
      <c r="C68" s="47"/>
      <c r="D68" s="48">
        <v>186</v>
      </c>
      <c r="E68" s="49" t="s">
        <v>0</v>
      </c>
      <c r="F68" s="48">
        <v>175</v>
      </c>
      <c r="G68" s="49" t="s">
        <v>0</v>
      </c>
      <c r="H68" s="48">
        <v>361</v>
      </c>
      <c r="I68" s="49" t="s">
        <v>0</v>
      </c>
      <c r="J68" s="48">
        <v>6</v>
      </c>
      <c r="K68" s="49" t="s">
        <v>0</v>
      </c>
      <c r="L68" s="48">
        <v>11</v>
      </c>
      <c r="M68" s="49" t="s">
        <v>0</v>
      </c>
      <c r="N68" s="48">
        <v>17</v>
      </c>
      <c r="O68" s="49" t="s">
        <v>0</v>
      </c>
      <c r="P68" s="48">
        <v>192</v>
      </c>
      <c r="Q68" s="49" t="s">
        <v>0</v>
      </c>
      <c r="R68" s="48">
        <v>186</v>
      </c>
      <c r="S68" s="49" t="s">
        <v>0</v>
      </c>
      <c r="T68" s="48">
        <v>378</v>
      </c>
      <c r="V68" s="8">
        <f t="shared" si="2"/>
        <v>4.497354497354497</v>
      </c>
    </row>
    <row r="69" spans="4:20" ht="16.5">
      <c r="D69" s="20"/>
      <c r="E69" s="21"/>
      <c r="F69" s="20"/>
      <c r="G69" s="21"/>
      <c r="H69" s="20"/>
      <c r="I69" s="21"/>
      <c r="J69" s="20"/>
      <c r="K69" s="21"/>
      <c r="L69" s="20"/>
      <c r="M69" s="21"/>
      <c r="N69" s="20"/>
      <c r="O69" s="21"/>
      <c r="P69" s="20"/>
      <c r="Q69" s="21"/>
      <c r="R69" s="20"/>
      <c r="S69" s="21"/>
      <c r="T69" s="20"/>
    </row>
    <row r="70" spans="1:20" s="15" customFormat="1" ht="16.5">
      <c r="A70" s="29"/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</row>
    <row r="71" spans="3:23" ht="16.5">
      <c r="C71" s="15"/>
      <c r="D71" s="15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6"/>
      <c r="R71" s="17"/>
      <c r="S71" s="16"/>
      <c r="T71" s="17"/>
      <c r="U71" s="16"/>
      <c r="V71" s="15"/>
      <c r="W71" s="15"/>
    </row>
    <row r="72" spans="1:23" ht="16.5">
      <c r="A72" s="30"/>
      <c r="C72" s="15"/>
      <c r="D72" s="15"/>
      <c r="E72" s="16"/>
      <c r="F72" s="17"/>
      <c r="G72" s="16"/>
      <c r="H72" s="17"/>
      <c r="I72" s="16"/>
      <c r="J72" s="17"/>
      <c r="K72" s="16"/>
      <c r="L72" s="17"/>
      <c r="M72" s="16"/>
      <c r="N72" s="17"/>
      <c r="O72" s="16"/>
      <c r="P72" s="17"/>
      <c r="Q72" s="16"/>
      <c r="R72" s="17"/>
      <c r="S72" s="16"/>
      <c r="T72" s="17"/>
      <c r="U72" s="16"/>
      <c r="V72" s="15"/>
      <c r="W72" s="15"/>
    </row>
    <row r="73" spans="3:23" ht="16.5">
      <c r="C73" s="15"/>
      <c r="D73" s="15"/>
      <c r="E73" s="16"/>
      <c r="F73" s="17"/>
      <c r="G73" s="16"/>
      <c r="H73" s="17"/>
      <c r="I73" s="16"/>
      <c r="J73" s="17"/>
      <c r="K73" s="16"/>
      <c r="L73" s="17"/>
      <c r="M73" s="16"/>
      <c r="N73" s="17"/>
      <c r="O73" s="16"/>
      <c r="P73" s="17"/>
      <c r="Q73" s="16"/>
      <c r="R73" s="17"/>
      <c r="S73" s="16"/>
      <c r="T73" s="17"/>
      <c r="U73" s="16"/>
      <c r="V73" s="15"/>
      <c r="W73" s="15"/>
    </row>
    <row r="74" spans="3:23" ht="16.5">
      <c r="C74" s="15"/>
      <c r="D74" s="15"/>
      <c r="E74" s="16"/>
      <c r="F74" s="17"/>
      <c r="G74" s="16"/>
      <c r="H74" s="17"/>
      <c r="I74" s="16"/>
      <c r="J74" s="17"/>
      <c r="K74" s="16"/>
      <c r="L74" s="17"/>
      <c r="M74" s="16"/>
      <c r="N74" s="17"/>
      <c r="O74" s="16"/>
      <c r="P74" s="17"/>
      <c r="Q74" s="16"/>
      <c r="R74" s="17"/>
      <c r="S74" s="16"/>
      <c r="T74" s="17"/>
      <c r="U74" s="16"/>
      <c r="V74" s="15"/>
      <c r="W74" s="15"/>
    </row>
    <row r="75" spans="3:23" ht="16.5">
      <c r="C75" s="15"/>
      <c r="D75" s="15"/>
      <c r="E75" s="16"/>
      <c r="F75" s="17"/>
      <c r="G75" s="16"/>
      <c r="H75" s="17"/>
      <c r="I75" s="16"/>
      <c r="J75" s="17"/>
      <c r="K75" s="16"/>
      <c r="L75" s="17"/>
      <c r="M75" s="16"/>
      <c r="N75" s="17"/>
      <c r="O75" s="16"/>
      <c r="P75" s="17"/>
      <c r="Q75" s="16"/>
      <c r="R75" s="17"/>
      <c r="S75" s="16"/>
      <c r="T75" s="17"/>
      <c r="U75" s="16"/>
      <c r="V75" s="15"/>
      <c r="W75" s="15"/>
    </row>
    <row r="76" spans="3:23" ht="16.5">
      <c r="C76" s="15"/>
      <c r="D76" s="15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6"/>
      <c r="T76" s="17"/>
      <c r="U76" s="16"/>
      <c r="V76" s="15"/>
      <c r="W76" s="15"/>
    </row>
    <row r="77" spans="3:23" ht="16.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3:23" ht="16.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3:23" ht="16.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3:23" ht="16.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3:23" ht="16.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91" ht="16.5" hidden="1"/>
    <row r="93" spans="1:22" ht="17.25" customHeight="1">
      <c r="A93" s="28" t="s">
        <v>5</v>
      </c>
      <c r="B93" s="5" t="s">
        <v>20</v>
      </c>
      <c r="C93" s="12"/>
      <c r="D93" s="13">
        <v>654</v>
      </c>
      <c r="E93" s="14" t="s">
        <v>0</v>
      </c>
      <c r="F93" s="13">
        <v>594</v>
      </c>
      <c r="G93" s="14" t="s">
        <v>0</v>
      </c>
      <c r="H93" s="13">
        <v>1248</v>
      </c>
      <c r="I93" s="14" t="s">
        <v>0</v>
      </c>
      <c r="J93" s="13">
        <v>67</v>
      </c>
      <c r="K93" s="14" t="s">
        <v>0</v>
      </c>
      <c r="L93" s="13">
        <v>104</v>
      </c>
      <c r="M93" s="14" t="s">
        <v>0</v>
      </c>
      <c r="N93" s="13">
        <v>171</v>
      </c>
      <c r="O93" s="14" t="s">
        <v>0</v>
      </c>
      <c r="P93" s="13">
        <v>721</v>
      </c>
      <c r="Q93" s="14" t="s">
        <v>0</v>
      </c>
      <c r="R93" s="13">
        <v>698</v>
      </c>
      <c r="S93" s="14" t="s">
        <v>0</v>
      </c>
      <c r="T93" s="13">
        <v>1419</v>
      </c>
      <c r="V93" s="8">
        <f aca="true" t="shared" si="3" ref="V93:V98">SUM(N93)/T93*100</f>
        <v>12.050739957716702</v>
      </c>
    </row>
    <row r="94" spans="2:22" ht="16.5">
      <c r="B94" s="23" t="s">
        <v>21</v>
      </c>
      <c r="C94" s="22"/>
      <c r="D94" s="25">
        <v>507</v>
      </c>
      <c r="E94" s="26" t="s">
        <v>0</v>
      </c>
      <c r="F94" s="25">
        <v>494</v>
      </c>
      <c r="G94" s="26" t="s">
        <v>0</v>
      </c>
      <c r="H94" s="25">
        <v>1001</v>
      </c>
      <c r="I94" s="26" t="s">
        <v>0</v>
      </c>
      <c r="J94" s="25">
        <v>40</v>
      </c>
      <c r="K94" s="26" t="s">
        <v>0</v>
      </c>
      <c r="L94" s="25">
        <v>80</v>
      </c>
      <c r="M94" s="26" t="s">
        <v>0</v>
      </c>
      <c r="N94" s="25">
        <v>120</v>
      </c>
      <c r="O94" s="26" t="s">
        <v>0</v>
      </c>
      <c r="P94" s="25">
        <v>547</v>
      </c>
      <c r="Q94" s="26" t="s">
        <v>0</v>
      </c>
      <c r="R94" s="25">
        <v>574</v>
      </c>
      <c r="S94" s="26" t="s">
        <v>0</v>
      </c>
      <c r="T94" s="25">
        <v>1121</v>
      </c>
      <c r="V94" s="8">
        <f t="shared" si="3"/>
        <v>10.704727921498662</v>
      </c>
    </row>
    <row r="95" spans="2:22" ht="18" customHeight="1">
      <c r="B95" s="31" t="s">
        <v>22</v>
      </c>
      <c r="C95" s="35"/>
      <c r="D95" s="33">
        <v>1093</v>
      </c>
      <c r="E95" s="34" t="s">
        <v>0</v>
      </c>
      <c r="F95" s="33">
        <v>1015</v>
      </c>
      <c r="G95" s="34" t="s">
        <v>0</v>
      </c>
      <c r="H95" s="33">
        <v>2108</v>
      </c>
      <c r="I95" s="34" t="s">
        <v>0</v>
      </c>
      <c r="J95" s="33">
        <v>208</v>
      </c>
      <c r="K95" s="34" t="s">
        <v>0</v>
      </c>
      <c r="L95" s="33">
        <v>223</v>
      </c>
      <c r="M95" s="34" t="s">
        <v>0</v>
      </c>
      <c r="N95" s="33">
        <v>431</v>
      </c>
      <c r="O95" s="34" t="s">
        <v>0</v>
      </c>
      <c r="P95" s="33">
        <v>1301</v>
      </c>
      <c r="Q95" s="34" t="s">
        <v>0</v>
      </c>
      <c r="R95" s="33">
        <v>1238</v>
      </c>
      <c r="S95" s="34" t="s">
        <v>0</v>
      </c>
      <c r="T95" s="33">
        <v>2539</v>
      </c>
      <c r="V95" s="8">
        <f t="shared" si="3"/>
        <v>16.975187081528162</v>
      </c>
    </row>
    <row r="96" spans="2:22" ht="18" customHeight="1">
      <c r="B96" s="36" t="s">
        <v>23</v>
      </c>
      <c r="C96" s="37"/>
      <c r="D96" s="38">
        <v>1241</v>
      </c>
      <c r="E96" s="39" t="s">
        <v>0</v>
      </c>
      <c r="F96" s="38">
        <v>1226</v>
      </c>
      <c r="G96" s="39" t="s">
        <v>0</v>
      </c>
      <c r="H96" s="38">
        <v>2467</v>
      </c>
      <c r="I96" s="39" t="s">
        <v>0</v>
      </c>
      <c r="J96" s="38">
        <v>68</v>
      </c>
      <c r="K96" s="39" t="s">
        <v>0</v>
      </c>
      <c r="L96" s="38">
        <v>120</v>
      </c>
      <c r="M96" s="39" t="s">
        <v>0</v>
      </c>
      <c r="N96" s="38">
        <v>188</v>
      </c>
      <c r="O96" s="39" t="s">
        <v>0</v>
      </c>
      <c r="P96" s="38">
        <v>1309</v>
      </c>
      <c r="Q96" s="39" t="s">
        <v>0</v>
      </c>
      <c r="R96" s="38">
        <v>1346</v>
      </c>
      <c r="S96" s="39" t="s">
        <v>0</v>
      </c>
      <c r="T96" s="38">
        <v>2655</v>
      </c>
      <c r="V96" s="8">
        <f t="shared" si="3"/>
        <v>7.080979284369116</v>
      </c>
    </row>
    <row r="97" spans="2:22" ht="18" customHeight="1">
      <c r="B97" s="41" t="s">
        <v>24</v>
      </c>
      <c r="C97" s="45"/>
      <c r="D97" s="43">
        <v>336</v>
      </c>
      <c r="E97" s="44" t="s">
        <v>0</v>
      </c>
      <c r="F97" s="43">
        <v>292</v>
      </c>
      <c r="G97" s="44" t="s">
        <v>0</v>
      </c>
      <c r="H97" s="43">
        <v>628</v>
      </c>
      <c r="I97" s="44" t="s">
        <v>0</v>
      </c>
      <c r="J97" s="43">
        <v>24</v>
      </c>
      <c r="K97" s="44" t="s">
        <v>0</v>
      </c>
      <c r="L97" s="43">
        <v>29</v>
      </c>
      <c r="M97" s="44" t="s">
        <v>0</v>
      </c>
      <c r="N97" s="43">
        <v>53</v>
      </c>
      <c r="O97" s="44" t="s">
        <v>0</v>
      </c>
      <c r="P97" s="43">
        <v>360</v>
      </c>
      <c r="Q97" s="44" t="s">
        <v>0</v>
      </c>
      <c r="R97" s="43">
        <v>321</v>
      </c>
      <c r="S97" s="44" t="s">
        <v>0</v>
      </c>
      <c r="T97" s="43">
        <v>681</v>
      </c>
      <c r="V97" s="8">
        <f t="shared" si="3"/>
        <v>7.782672540381791</v>
      </c>
    </row>
    <row r="98" spans="2:22" ht="18" customHeight="1">
      <c r="B98" s="46" t="s">
        <v>25</v>
      </c>
      <c r="C98" s="47"/>
      <c r="D98" s="48">
        <v>206</v>
      </c>
      <c r="E98" s="49" t="s">
        <v>0</v>
      </c>
      <c r="F98" s="48">
        <v>183</v>
      </c>
      <c r="G98" s="49" t="s">
        <v>0</v>
      </c>
      <c r="H98" s="48">
        <v>389</v>
      </c>
      <c r="I98" s="49" t="s">
        <v>0</v>
      </c>
      <c r="J98" s="48">
        <v>27</v>
      </c>
      <c r="K98" s="49" t="s">
        <v>0</v>
      </c>
      <c r="L98" s="48">
        <v>22</v>
      </c>
      <c r="M98" s="49" t="s">
        <v>0</v>
      </c>
      <c r="N98" s="48">
        <v>49</v>
      </c>
      <c r="O98" s="49" t="s">
        <v>0</v>
      </c>
      <c r="P98" s="48">
        <v>233</v>
      </c>
      <c r="Q98" s="49" t="s">
        <v>0</v>
      </c>
      <c r="R98" s="48">
        <v>205</v>
      </c>
      <c r="S98" s="49" t="s">
        <v>0</v>
      </c>
      <c r="T98" s="48">
        <v>438</v>
      </c>
      <c r="V98" s="8">
        <f t="shared" si="3"/>
        <v>11.187214611872145</v>
      </c>
    </row>
    <row r="99" spans="3:22" ht="18" customHeight="1">
      <c r="C99" s="15"/>
      <c r="D99" s="16"/>
      <c r="E99" s="17"/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5"/>
      <c r="V99" s="15"/>
    </row>
    <row r="100" spans="1:20" s="15" customFormat="1" ht="18" customHeight="1" hidden="1">
      <c r="A100" s="29"/>
      <c r="D100" s="16"/>
      <c r="E100" s="17"/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/>
      <c r="Q100" s="17"/>
      <c r="R100" s="16"/>
      <c r="S100" s="17"/>
      <c r="T100" s="16"/>
    </row>
    <row r="101" spans="1:20" s="15" customFormat="1" ht="18" customHeight="1">
      <c r="A101" s="29"/>
      <c r="D101" s="16"/>
      <c r="E101" s="17"/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/>
      <c r="S101" s="17"/>
      <c r="T101" s="16"/>
    </row>
    <row r="102" spans="1:20" s="15" customFormat="1" ht="18" customHeight="1">
      <c r="A102" s="29"/>
      <c r="D102" s="16"/>
      <c r="E102" s="17"/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</row>
    <row r="103" spans="1:20" s="15" customFormat="1" ht="18" customHeight="1">
      <c r="A103" s="29"/>
      <c r="D103" s="16"/>
      <c r="E103" s="17"/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</row>
    <row r="104" spans="1:20" s="15" customFormat="1" ht="18" customHeight="1">
      <c r="A104" s="29"/>
      <c r="D104" s="16"/>
      <c r="E104" s="17"/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</row>
    <row r="105" spans="1:20" s="15" customFormat="1" ht="16.5">
      <c r="A105" s="29"/>
      <c r="D105" s="16"/>
      <c r="E105" s="17"/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</row>
    <row r="123" spans="1:22" ht="16.5">
      <c r="A123" s="28" t="s">
        <v>6</v>
      </c>
      <c r="B123" s="5" t="s">
        <v>20</v>
      </c>
      <c r="C123" s="12"/>
      <c r="D123" s="13">
        <v>667</v>
      </c>
      <c r="E123" s="14" t="s">
        <v>0</v>
      </c>
      <c r="F123" s="13">
        <v>669</v>
      </c>
      <c r="G123" s="14" t="s">
        <v>0</v>
      </c>
      <c r="H123" s="13">
        <v>1336</v>
      </c>
      <c r="I123" s="14" t="s">
        <v>0</v>
      </c>
      <c r="J123" s="13">
        <v>56</v>
      </c>
      <c r="K123" s="14" t="s">
        <v>0</v>
      </c>
      <c r="L123" s="13">
        <v>99</v>
      </c>
      <c r="M123" s="14" t="s">
        <v>0</v>
      </c>
      <c r="N123" s="13">
        <v>155</v>
      </c>
      <c r="O123" s="14" t="s">
        <v>0</v>
      </c>
      <c r="P123" s="13">
        <v>723</v>
      </c>
      <c r="Q123" s="14" t="s">
        <v>0</v>
      </c>
      <c r="R123" s="13">
        <v>768</v>
      </c>
      <c r="S123" s="14" t="s">
        <v>0</v>
      </c>
      <c r="T123" s="13">
        <v>1491</v>
      </c>
      <c r="V123" s="8">
        <f aca="true" t="shared" si="4" ref="V123:V128">SUM(N123)/T123*100</f>
        <v>10.39570757880617</v>
      </c>
    </row>
    <row r="124" spans="2:22" ht="16.5">
      <c r="B124" s="23" t="s">
        <v>21</v>
      </c>
      <c r="C124" s="22"/>
      <c r="D124" s="25">
        <v>625</v>
      </c>
      <c r="E124" s="26" t="s">
        <v>0</v>
      </c>
      <c r="F124" s="25">
        <v>627</v>
      </c>
      <c r="G124" s="26" t="s">
        <v>0</v>
      </c>
      <c r="H124" s="25">
        <v>1252</v>
      </c>
      <c r="I124" s="26" t="s">
        <v>0</v>
      </c>
      <c r="J124" s="25">
        <v>26</v>
      </c>
      <c r="K124" s="26" t="s">
        <v>0</v>
      </c>
      <c r="L124" s="25">
        <v>60</v>
      </c>
      <c r="M124" s="26" t="s">
        <v>0</v>
      </c>
      <c r="N124" s="25">
        <v>86</v>
      </c>
      <c r="O124" s="26" t="s">
        <v>0</v>
      </c>
      <c r="P124" s="25">
        <v>651</v>
      </c>
      <c r="Q124" s="26" t="s">
        <v>0</v>
      </c>
      <c r="R124" s="25">
        <v>687</v>
      </c>
      <c r="S124" s="26" t="s">
        <v>0</v>
      </c>
      <c r="T124" s="25">
        <v>1338</v>
      </c>
      <c r="V124" s="8">
        <f t="shared" si="4"/>
        <v>6.427503736920777</v>
      </c>
    </row>
    <row r="125" spans="2:22" ht="16.5">
      <c r="B125" s="31" t="s">
        <v>22</v>
      </c>
      <c r="C125" s="35"/>
      <c r="D125" s="33">
        <v>1196</v>
      </c>
      <c r="E125" s="34" t="s">
        <v>0</v>
      </c>
      <c r="F125" s="33">
        <v>1154</v>
      </c>
      <c r="G125" s="34" t="s">
        <v>0</v>
      </c>
      <c r="H125" s="33">
        <v>2350</v>
      </c>
      <c r="I125" s="34" t="s">
        <v>0</v>
      </c>
      <c r="J125" s="33">
        <v>126</v>
      </c>
      <c r="K125" s="34" t="s">
        <v>0</v>
      </c>
      <c r="L125" s="33">
        <v>177</v>
      </c>
      <c r="M125" s="34" t="s">
        <v>0</v>
      </c>
      <c r="N125" s="33">
        <v>303</v>
      </c>
      <c r="O125" s="34" t="s">
        <v>0</v>
      </c>
      <c r="P125" s="33">
        <v>1322</v>
      </c>
      <c r="Q125" s="34" t="s">
        <v>0</v>
      </c>
      <c r="R125" s="33">
        <v>1331</v>
      </c>
      <c r="S125" s="34" t="s">
        <v>0</v>
      </c>
      <c r="T125" s="33">
        <v>2653</v>
      </c>
      <c r="V125" s="8">
        <f t="shared" si="4"/>
        <v>11.421032793064455</v>
      </c>
    </row>
    <row r="126" spans="2:22" ht="16.5">
      <c r="B126" s="36" t="s">
        <v>23</v>
      </c>
      <c r="C126" s="37"/>
      <c r="D126" s="38">
        <v>1435</v>
      </c>
      <c r="E126" s="39" t="s">
        <v>0</v>
      </c>
      <c r="F126" s="38">
        <v>1357</v>
      </c>
      <c r="G126" s="39" t="s">
        <v>0</v>
      </c>
      <c r="H126" s="38">
        <v>2792</v>
      </c>
      <c r="I126" s="39" t="s">
        <v>0</v>
      </c>
      <c r="J126" s="38">
        <v>55</v>
      </c>
      <c r="K126" s="39" t="s">
        <v>0</v>
      </c>
      <c r="L126" s="38">
        <v>105</v>
      </c>
      <c r="M126" s="39" t="s">
        <v>0</v>
      </c>
      <c r="N126" s="38">
        <v>160</v>
      </c>
      <c r="O126" s="39" t="s">
        <v>0</v>
      </c>
      <c r="P126" s="38">
        <v>1490</v>
      </c>
      <c r="Q126" s="39" t="s">
        <v>0</v>
      </c>
      <c r="R126" s="38">
        <v>1462</v>
      </c>
      <c r="S126" s="39" t="s">
        <v>0</v>
      </c>
      <c r="T126" s="38">
        <v>2952</v>
      </c>
      <c r="V126" s="8">
        <f t="shared" si="4"/>
        <v>5.420054200542006</v>
      </c>
    </row>
    <row r="127" spans="2:22" ht="16.5">
      <c r="B127" s="41" t="s">
        <v>24</v>
      </c>
      <c r="C127" s="45"/>
      <c r="D127" s="43">
        <v>355</v>
      </c>
      <c r="E127" s="44" t="s">
        <v>0</v>
      </c>
      <c r="F127" s="43">
        <v>383</v>
      </c>
      <c r="G127" s="44" t="s">
        <v>0</v>
      </c>
      <c r="H127" s="43">
        <v>738</v>
      </c>
      <c r="I127" s="44" t="s">
        <v>0</v>
      </c>
      <c r="J127" s="43">
        <v>14</v>
      </c>
      <c r="K127" s="44" t="s">
        <v>0</v>
      </c>
      <c r="L127" s="43">
        <v>28</v>
      </c>
      <c r="M127" s="44" t="s">
        <v>0</v>
      </c>
      <c r="N127" s="43">
        <v>42</v>
      </c>
      <c r="O127" s="44" t="s">
        <v>0</v>
      </c>
      <c r="P127" s="43">
        <v>369</v>
      </c>
      <c r="Q127" s="44" t="s">
        <v>0</v>
      </c>
      <c r="R127" s="43">
        <v>411</v>
      </c>
      <c r="S127" s="44" t="s">
        <v>0</v>
      </c>
      <c r="T127" s="43">
        <v>780</v>
      </c>
      <c r="V127" s="8">
        <f t="shared" si="4"/>
        <v>5.384615384615385</v>
      </c>
    </row>
    <row r="128" spans="2:22" ht="16.5">
      <c r="B128" s="46" t="s">
        <v>25</v>
      </c>
      <c r="C128" s="47"/>
      <c r="D128" s="48">
        <v>244</v>
      </c>
      <c r="E128" s="49" t="s">
        <v>0</v>
      </c>
      <c r="F128" s="48">
        <v>220</v>
      </c>
      <c r="G128" s="49" t="s">
        <v>0</v>
      </c>
      <c r="H128" s="48">
        <v>464</v>
      </c>
      <c r="I128" s="49" t="s">
        <v>0</v>
      </c>
      <c r="J128" s="48">
        <v>14</v>
      </c>
      <c r="K128" s="49" t="s">
        <v>0</v>
      </c>
      <c r="L128" s="48">
        <v>23</v>
      </c>
      <c r="M128" s="49" t="s">
        <v>0</v>
      </c>
      <c r="N128" s="48">
        <v>37</v>
      </c>
      <c r="O128" s="49" t="s">
        <v>0</v>
      </c>
      <c r="P128" s="48">
        <v>258</v>
      </c>
      <c r="Q128" s="49" t="s">
        <v>0</v>
      </c>
      <c r="R128" s="48">
        <v>243</v>
      </c>
      <c r="S128" s="49" t="s">
        <v>0</v>
      </c>
      <c r="T128" s="48">
        <v>501</v>
      </c>
      <c r="V128" s="8">
        <f t="shared" si="4"/>
        <v>7.385229540918163</v>
      </c>
    </row>
    <row r="129" spans="4:20" ht="16.5">
      <c r="D129" s="20"/>
      <c r="E129" s="21"/>
      <c r="F129" s="20"/>
      <c r="G129" s="21"/>
      <c r="H129" s="20"/>
      <c r="I129" s="21"/>
      <c r="J129" s="20"/>
      <c r="K129" s="21"/>
      <c r="L129" s="20"/>
      <c r="M129" s="21"/>
      <c r="N129" s="20"/>
      <c r="O129" s="21"/>
      <c r="P129" s="20"/>
      <c r="Q129" s="21"/>
      <c r="R129" s="20"/>
      <c r="S129" s="21"/>
      <c r="T129" s="20"/>
    </row>
    <row r="130" spans="1:20" s="15" customFormat="1" ht="16.5">
      <c r="A130" s="29"/>
      <c r="D130" s="16"/>
      <c r="E130" s="17"/>
      <c r="F130" s="16"/>
      <c r="G130" s="17"/>
      <c r="H130" s="16"/>
      <c r="I130" s="17"/>
      <c r="J130" s="16"/>
      <c r="K130" s="17"/>
      <c r="L130" s="16"/>
      <c r="M130" s="17"/>
      <c r="N130" s="16"/>
      <c r="O130" s="17"/>
      <c r="P130" s="16"/>
      <c r="Q130" s="17"/>
      <c r="R130" s="16"/>
      <c r="S130" s="17"/>
      <c r="T130" s="16"/>
    </row>
    <row r="131" spans="1:20" s="15" customFormat="1" ht="16.5">
      <c r="A131" s="29"/>
      <c r="D131" s="16"/>
      <c r="E131" s="17"/>
      <c r="F131" s="16"/>
      <c r="G131" s="17"/>
      <c r="H131" s="16"/>
      <c r="I131" s="17"/>
      <c r="J131" s="16"/>
      <c r="K131" s="17"/>
      <c r="L131" s="16"/>
      <c r="M131" s="17"/>
      <c r="N131" s="16"/>
      <c r="O131" s="17"/>
      <c r="P131" s="16"/>
      <c r="Q131" s="17"/>
      <c r="R131" s="16"/>
      <c r="S131" s="17"/>
      <c r="T131" s="16"/>
    </row>
    <row r="132" spans="1:20" s="15" customFormat="1" ht="16.5">
      <c r="A132" s="29"/>
      <c r="D132" s="16"/>
      <c r="E132" s="17"/>
      <c r="F132" s="16"/>
      <c r="G132" s="17"/>
      <c r="H132" s="16"/>
      <c r="I132" s="17"/>
      <c r="J132" s="16"/>
      <c r="K132" s="17"/>
      <c r="L132" s="16"/>
      <c r="M132" s="17"/>
      <c r="N132" s="16"/>
      <c r="O132" s="17"/>
      <c r="P132" s="16"/>
      <c r="Q132" s="17"/>
      <c r="R132" s="16"/>
      <c r="S132" s="17"/>
      <c r="T132" s="16"/>
    </row>
    <row r="133" spans="1:20" s="15" customFormat="1" ht="16.5">
      <c r="A133" s="29"/>
      <c r="D133" s="16"/>
      <c r="E133" s="17"/>
      <c r="F133" s="16"/>
      <c r="G133" s="17"/>
      <c r="H133" s="16"/>
      <c r="I133" s="17"/>
      <c r="J133" s="16"/>
      <c r="K133" s="17"/>
      <c r="L133" s="16"/>
      <c r="M133" s="17"/>
      <c r="N133" s="16"/>
      <c r="O133" s="17"/>
      <c r="P133" s="16"/>
      <c r="Q133" s="17"/>
      <c r="R133" s="16"/>
      <c r="S133" s="17"/>
      <c r="T133" s="16"/>
    </row>
    <row r="134" spans="1:20" s="15" customFormat="1" ht="16.5">
      <c r="A134" s="29"/>
      <c r="D134" s="16"/>
      <c r="E134" s="17"/>
      <c r="F134" s="16"/>
      <c r="G134" s="17"/>
      <c r="H134" s="16"/>
      <c r="I134" s="17"/>
      <c r="J134" s="16"/>
      <c r="K134" s="17"/>
      <c r="L134" s="16"/>
      <c r="M134" s="17"/>
      <c r="N134" s="16"/>
      <c r="O134" s="17"/>
      <c r="P134" s="16"/>
      <c r="Q134" s="17"/>
      <c r="R134" s="16"/>
      <c r="S134" s="17"/>
      <c r="T134" s="16"/>
    </row>
    <row r="135" spans="1:20" s="15" customFormat="1" ht="16.5">
      <c r="A135" s="29"/>
      <c r="D135" s="16"/>
      <c r="E135" s="17"/>
      <c r="F135" s="16"/>
      <c r="G135" s="17"/>
      <c r="H135" s="16"/>
      <c r="I135" s="17"/>
      <c r="J135" s="16"/>
      <c r="K135" s="17"/>
      <c r="L135" s="16"/>
      <c r="M135" s="17"/>
      <c r="N135" s="16"/>
      <c r="O135" s="17"/>
      <c r="P135" s="16"/>
      <c r="Q135" s="17"/>
      <c r="R135" s="16"/>
      <c r="S135" s="17"/>
      <c r="T135" s="16"/>
    </row>
    <row r="136" s="15" customFormat="1" ht="16.5">
      <c r="A136" s="29"/>
    </row>
    <row r="151" ht="16.5" hidden="1"/>
    <row r="153" spans="1:22" ht="16.5">
      <c r="A153" s="28" t="s">
        <v>7</v>
      </c>
      <c r="B153" s="5" t="s">
        <v>20</v>
      </c>
      <c r="C153" s="12"/>
      <c r="D153" s="13">
        <v>592</v>
      </c>
      <c r="E153" s="14" t="s">
        <v>0</v>
      </c>
      <c r="F153" s="13">
        <v>576</v>
      </c>
      <c r="G153" s="14" t="s">
        <v>0</v>
      </c>
      <c r="H153" s="13">
        <v>1168</v>
      </c>
      <c r="I153" s="14" t="s">
        <v>0</v>
      </c>
      <c r="J153" s="13">
        <v>50</v>
      </c>
      <c r="K153" s="14" t="s">
        <v>0</v>
      </c>
      <c r="L153" s="13">
        <v>95</v>
      </c>
      <c r="M153" s="14" t="s">
        <v>0</v>
      </c>
      <c r="N153" s="13">
        <v>145</v>
      </c>
      <c r="O153" s="14" t="s">
        <v>0</v>
      </c>
      <c r="P153" s="13">
        <v>642</v>
      </c>
      <c r="Q153" s="14" t="s">
        <v>0</v>
      </c>
      <c r="R153" s="13">
        <v>671</v>
      </c>
      <c r="S153" s="14" t="s">
        <v>0</v>
      </c>
      <c r="T153" s="13">
        <v>1313</v>
      </c>
      <c r="V153" s="8">
        <f aca="true" t="shared" si="5" ref="V153:V158">SUM(N153)/T153*100</f>
        <v>11.043412033511043</v>
      </c>
    </row>
    <row r="154" spans="2:22" ht="16.5">
      <c r="B154" s="23" t="s">
        <v>21</v>
      </c>
      <c r="C154" s="22"/>
      <c r="D154" s="25">
        <v>520</v>
      </c>
      <c r="E154" s="26" t="s">
        <v>0</v>
      </c>
      <c r="F154" s="25">
        <v>489</v>
      </c>
      <c r="G154" s="26" t="s">
        <v>0</v>
      </c>
      <c r="H154" s="25">
        <v>1009</v>
      </c>
      <c r="I154" s="26" t="s">
        <v>0</v>
      </c>
      <c r="J154" s="25">
        <v>13</v>
      </c>
      <c r="K154" s="26" t="s">
        <v>0</v>
      </c>
      <c r="L154" s="25">
        <v>35</v>
      </c>
      <c r="M154" s="26" t="s">
        <v>0</v>
      </c>
      <c r="N154" s="25">
        <v>48</v>
      </c>
      <c r="O154" s="26" t="s">
        <v>0</v>
      </c>
      <c r="P154" s="25">
        <v>533</v>
      </c>
      <c r="Q154" s="26" t="s">
        <v>0</v>
      </c>
      <c r="R154" s="25">
        <v>524</v>
      </c>
      <c r="S154" s="26" t="s">
        <v>0</v>
      </c>
      <c r="T154" s="25">
        <v>1057</v>
      </c>
      <c r="V154" s="8">
        <f t="shared" si="5"/>
        <v>4.541154210028382</v>
      </c>
    </row>
    <row r="155" spans="2:22" ht="16.5">
      <c r="B155" s="31" t="s">
        <v>22</v>
      </c>
      <c r="C155" s="35"/>
      <c r="D155" s="33">
        <v>984</v>
      </c>
      <c r="E155" s="34" t="s">
        <v>0</v>
      </c>
      <c r="F155" s="33">
        <v>1022</v>
      </c>
      <c r="G155" s="34" t="s">
        <v>0</v>
      </c>
      <c r="H155" s="33">
        <v>2006</v>
      </c>
      <c r="I155" s="34" t="s">
        <v>0</v>
      </c>
      <c r="J155" s="33">
        <v>54</v>
      </c>
      <c r="K155" s="34" t="s">
        <v>0</v>
      </c>
      <c r="L155" s="33">
        <v>97</v>
      </c>
      <c r="M155" s="34" t="s">
        <v>0</v>
      </c>
      <c r="N155" s="33">
        <v>151</v>
      </c>
      <c r="O155" s="34" t="s">
        <v>0</v>
      </c>
      <c r="P155" s="33">
        <v>1038</v>
      </c>
      <c r="Q155" s="34" t="s">
        <v>0</v>
      </c>
      <c r="R155" s="33">
        <v>1119</v>
      </c>
      <c r="S155" s="34" t="s">
        <v>0</v>
      </c>
      <c r="T155" s="33">
        <v>2157</v>
      </c>
      <c r="V155" s="8">
        <f t="shared" si="5"/>
        <v>7.0004636068613815</v>
      </c>
    </row>
    <row r="156" spans="2:22" ht="16.5">
      <c r="B156" s="36" t="s">
        <v>23</v>
      </c>
      <c r="C156" s="37"/>
      <c r="D156" s="38">
        <v>1083</v>
      </c>
      <c r="E156" s="39" t="s">
        <v>0</v>
      </c>
      <c r="F156" s="38">
        <v>1116</v>
      </c>
      <c r="G156" s="39" t="s">
        <v>0</v>
      </c>
      <c r="H156" s="38">
        <v>2199</v>
      </c>
      <c r="I156" s="39" t="s">
        <v>0</v>
      </c>
      <c r="J156" s="38">
        <v>30</v>
      </c>
      <c r="K156" s="39" t="s">
        <v>0</v>
      </c>
      <c r="L156" s="38">
        <v>71</v>
      </c>
      <c r="M156" s="39" t="s">
        <v>0</v>
      </c>
      <c r="N156" s="38">
        <v>101</v>
      </c>
      <c r="O156" s="39" t="s">
        <v>0</v>
      </c>
      <c r="P156" s="38">
        <v>1113</v>
      </c>
      <c r="Q156" s="39" t="s">
        <v>0</v>
      </c>
      <c r="R156" s="38">
        <v>1187</v>
      </c>
      <c r="S156" s="39" t="s">
        <v>0</v>
      </c>
      <c r="T156" s="38">
        <v>2300</v>
      </c>
      <c r="V156" s="8">
        <f t="shared" si="5"/>
        <v>4.391304347826087</v>
      </c>
    </row>
    <row r="157" spans="2:22" ht="16.5">
      <c r="B157" s="41" t="s">
        <v>24</v>
      </c>
      <c r="C157" s="45"/>
      <c r="D157" s="43">
        <v>276</v>
      </c>
      <c r="E157" s="44" t="s">
        <v>0</v>
      </c>
      <c r="F157" s="43">
        <v>276</v>
      </c>
      <c r="G157" s="44" t="s">
        <v>0</v>
      </c>
      <c r="H157" s="43">
        <v>552</v>
      </c>
      <c r="I157" s="44" t="s">
        <v>0</v>
      </c>
      <c r="J157" s="43">
        <v>6</v>
      </c>
      <c r="K157" s="44" t="s">
        <v>0</v>
      </c>
      <c r="L157" s="43">
        <v>18</v>
      </c>
      <c r="M157" s="44" t="s">
        <v>0</v>
      </c>
      <c r="N157" s="43">
        <v>24</v>
      </c>
      <c r="O157" s="44" t="s">
        <v>0</v>
      </c>
      <c r="P157" s="43">
        <v>282</v>
      </c>
      <c r="Q157" s="44" t="s">
        <v>0</v>
      </c>
      <c r="R157" s="43">
        <v>294</v>
      </c>
      <c r="S157" s="44" t="s">
        <v>0</v>
      </c>
      <c r="T157" s="43">
        <v>576</v>
      </c>
      <c r="V157" s="8">
        <f t="shared" si="5"/>
        <v>4.166666666666666</v>
      </c>
    </row>
    <row r="158" spans="2:22" ht="16.5">
      <c r="B158" s="46" t="s">
        <v>25</v>
      </c>
      <c r="C158" s="47"/>
      <c r="D158" s="48">
        <v>203</v>
      </c>
      <c r="E158" s="49" t="s">
        <v>0</v>
      </c>
      <c r="F158" s="48">
        <v>216</v>
      </c>
      <c r="G158" s="49" t="s">
        <v>0</v>
      </c>
      <c r="H158" s="48">
        <v>419</v>
      </c>
      <c r="I158" s="49" t="s">
        <v>0</v>
      </c>
      <c r="J158" s="48">
        <v>9</v>
      </c>
      <c r="K158" s="49" t="s">
        <v>0</v>
      </c>
      <c r="L158" s="48">
        <v>15</v>
      </c>
      <c r="M158" s="49" t="s">
        <v>0</v>
      </c>
      <c r="N158" s="48">
        <v>24</v>
      </c>
      <c r="O158" s="49" t="s">
        <v>0</v>
      </c>
      <c r="P158" s="48">
        <v>212</v>
      </c>
      <c r="Q158" s="49" t="s">
        <v>0</v>
      </c>
      <c r="R158" s="48">
        <v>231</v>
      </c>
      <c r="S158" s="49" t="s">
        <v>0</v>
      </c>
      <c r="T158" s="48">
        <v>443</v>
      </c>
      <c r="V158" s="8">
        <f t="shared" si="5"/>
        <v>5.417607223476298</v>
      </c>
    </row>
    <row r="159" spans="3:22" ht="16.5">
      <c r="C159" s="15"/>
      <c r="D159" s="16"/>
      <c r="E159" s="17"/>
      <c r="F159" s="16"/>
      <c r="G159" s="17"/>
      <c r="H159" s="16"/>
      <c r="I159" s="17"/>
      <c r="J159" s="16"/>
      <c r="K159" s="17"/>
      <c r="L159" s="16"/>
      <c r="M159" s="17"/>
      <c r="N159" s="16"/>
      <c r="O159" s="17"/>
      <c r="P159" s="16"/>
      <c r="Q159" s="17"/>
      <c r="R159" s="16"/>
      <c r="S159" s="17"/>
      <c r="T159" s="16"/>
      <c r="U159" s="15"/>
      <c r="V159" s="15"/>
    </row>
    <row r="160" spans="3:22" ht="16.5">
      <c r="C160" s="15"/>
      <c r="D160" s="16"/>
      <c r="E160" s="17"/>
      <c r="F160" s="16"/>
      <c r="G160" s="17"/>
      <c r="H160" s="16"/>
      <c r="I160" s="17"/>
      <c r="J160" s="16"/>
      <c r="K160" s="17"/>
      <c r="L160" s="16"/>
      <c r="M160" s="17"/>
      <c r="N160" s="16"/>
      <c r="O160" s="17"/>
      <c r="P160" s="16"/>
      <c r="Q160" s="17"/>
      <c r="R160" s="16"/>
      <c r="S160" s="17"/>
      <c r="T160" s="16"/>
      <c r="U160" s="15"/>
      <c r="V160" s="15"/>
    </row>
    <row r="161" spans="1:20" s="15" customFormat="1" ht="16.5">
      <c r="A161" s="29"/>
      <c r="D161" s="16"/>
      <c r="E161" s="17"/>
      <c r="F161" s="16"/>
      <c r="G161" s="17"/>
      <c r="H161" s="16"/>
      <c r="I161" s="17"/>
      <c r="J161" s="16"/>
      <c r="K161" s="17"/>
      <c r="L161" s="16"/>
      <c r="M161" s="17"/>
      <c r="N161" s="16"/>
      <c r="O161" s="17"/>
      <c r="P161" s="16"/>
      <c r="Q161" s="17"/>
      <c r="R161" s="16"/>
      <c r="S161" s="17"/>
      <c r="T161" s="16"/>
    </row>
    <row r="162" spans="1:20" s="15" customFormat="1" ht="16.5">
      <c r="A162" s="29"/>
      <c r="D162" s="16"/>
      <c r="E162" s="17"/>
      <c r="F162" s="16"/>
      <c r="G162" s="17"/>
      <c r="H162" s="16"/>
      <c r="I162" s="17"/>
      <c r="J162" s="16"/>
      <c r="K162" s="17"/>
      <c r="L162" s="16"/>
      <c r="M162" s="17"/>
      <c r="N162" s="16"/>
      <c r="O162" s="17"/>
      <c r="P162" s="16"/>
      <c r="Q162" s="17"/>
      <c r="R162" s="16"/>
      <c r="S162" s="17"/>
      <c r="T162" s="16"/>
    </row>
    <row r="163" spans="1:20" s="15" customFormat="1" ht="16.5">
      <c r="A163" s="29"/>
      <c r="D163" s="16"/>
      <c r="E163" s="17"/>
      <c r="F163" s="16"/>
      <c r="G163" s="17"/>
      <c r="H163" s="16"/>
      <c r="I163" s="17"/>
      <c r="J163" s="16"/>
      <c r="K163" s="17"/>
      <c r="L163" s="16"/>
      <c r="M163" s="17"/>
      <c r="N163" s="16"/>
      <c r="O163" s="17"/>
      <c r="P163" s="16"/>
      <c r="Q163" s="17"/>
      <c r="R163" s="16"/>
      <c r="S163" s="17"/>
      <c r="T163" s="16"/>
    </row>
    <row r="164" spans="1:20" s="15" customFormat="1" ht="16.5">
      <c r="A164" s="29"/>
      <c r="D164" s="16"/>
      <c r="E164" s="17"/>
      <c r="F164" s="16"/>
      <c r="G164" s="17"/>
      <c r="H164" s="16"/>
      <c r="I164" s="17"/>
      <c r="J164" s="16"/>
      <c r="K164" s="17"/>
      <c r="L164" s="16"/>
      <c r="M164" s="17"/>
      <c r="N164" s="16"/>
      <c r="O164" s="17"/>
      <c r="P164" s="16"/>
      <c r="Q164" s="17"/>
      <c r="R164" s="16"/>
      <c r="S164" s="17"/>
      <c r="T164" s="16"/>
    </row>
    <row r="165" spans="1:20" s="15" customFormat="1" ht="16.5">
      <c r="A165" s="29"/>
      <c r="D165" s="16"/>
      <c r="E165" s="17"/>
      <c r="F165" s="16"/>
      <c r="G165" s="17"/>
      <c r="H165" s="16"/>
      <c r="I165" s="17"/>
      <c r="J165" s="16"/>
      <c r="K165" s="17"/>
      <c r="L165" s="16"/>
      <c r="M165" s="17"/>
      <c r="N165" s="16"/>
      <c r="O165" s="17"/>
      <c r="P165" s="16"/>
      <c r="Q165" s="17"/>
      <c r="R165" s="16"/>
      <c r="S165" s="17"/>
      <c r="T165" s="16"/>
    </row>
    <row r="166" s="15" customFormat="1" ht="16.5">
      <c r="A166" s="29"/>
    </row>
    <row r="180" ht="16.5" hidden="1"/>
    <row r="183" spans="1:22" ht="16.5">
      <c r="A183" s="28" t="s">
        <v>8</v>
      </c>
      <c r="B183" s="5" t="s">
        <v>20</v>
      </c>
      <c r="C183" s="12"/>
      <c r="D183" s="13">
        <v>561</v>
      </c>
      <c r="E183" s="14" t="s">
        <v>0</v>
      </c>
      <c r="F183" s="13">
        <v>528</v>
      </c>
      <c r="G183" s="14" t="s">
        <v>0</v>
      </c>
      <c r="H183" s="13">
        <v>1089</v>
      </c>
      <c r="I183" s="14" t="s">
        <v>0</v>
      </c>
      <c r="J183" s="13">
        <v>8</v>
      </c>
      <c r="K183" s="14" t="s">
        <v>0</v>
      </c>
      <c r="L183" s="13">
        <v>20</v>
      </c>
      <c r="M183" s="14" t="s">
        <v>0</v>
      </c>
      <c r="N183" s="13">
        <v>28</v>
      </c>
      <c r="O183" s="14" t="s">
        <v>0</v>
      </c>
      <c r="P183" s="13">
        <v>569</v>
      </c>
      <c r="Q183" s="14" t="s">
        <v>0</v>
      </c>
      <c r="R183" s="13">
        <v>548</v>
      </c>
      <c r="S183" s="14" t="s">
        <v>0</v>
      </c>
      <c r="T183" s="13">
        <v>1117</v>
      </c>
      <c r="V183" s="8">
        <f aca="true" t="shared" si="6" ref="V183:V188">SUM(N183)/T183*100</f>
        <v>2.5067144136078783</v>
      </c>
    </row>
    <row r="184" spans="2:22" ht="16.5">
      <c r="B184" s="23" t="s">
        <v>21</v>
      </c>
      <c r="C184" s="22"/>
      <c r="D184" s="25">
        <v>404</v>
      </c>
      <c r="E184" s="26" t="s">
        <v>0</v>
      </c>
      <c r="F184" s="25">
        <v>422</v>
      </c>
      <c r="G184" s="26" t="s">
        <v>0</v>
      </c>
      <c r="H184" s="25">
        <v>826</v>
      </c>
      <c r="I184" s="26" t="s">
        <v>0</v>
      </c>
      <c r="J184" s="25" t="s">
        <v>1</v>
      </c>
      <c r="K184" s="26" t="s">
        <v>0</v>
      </c>
      <c r="L184" s="25">
        <v>13</v>
      </c>
      <c r="M184" s="26" t="s">
        <v>0</v>
      </c>
      <c r="N184" s="25">
        <v>13</v>
      </c>
      <c r="O184" s="26" t="s">
        <v>0</v>
      </c>
      <c r="P184" s="25">
        <v>404</v>
      </c>
      <c r="Q184" s="26" t="s">
        <v>0</v>
      </c>
      <c r="R184" s="25">
        <v>435</v>
      </c>
      <c r="S184" s="26" t="s">
        <v>0</v>
      </c>
      <c r="T184" s="25">
        <v>839</v>
      </c>
      <c r="V184" s="8">
        <f t="shared" si="6"/>
        <v>1.5494636471990464</v>
      </c>
    </row>
    <row r="185" spans="2:22" ht="16.5">
      <c r="B185" s="31" t="s">
        <v>22</v>
      </c>
      <c r="C185" s="35"/>
      <c r="D185" s="33">
        <v>859</v>
      </c>
      <c r="E185" s="34" t="s">
        <v>0</v>
      </c>
      <c r="F185" s="33">
        <v>871</v>
      </c>
      <c r="G185" s="34" t="s">
        <v>0</v>
      </c>
      <c r="H185" s="33">
        <v>1730</v>
      </c>
      <c r="I185" s="34" t="s">
        <v>0</v>
      </c>
      <c r="J185" s="33">
        <v>14</v>
      </c>
      <c r="K185" s="34" t="s">
        <v>0</v>
      </c>
      <c r="L185" s="33">
        <v>35</v>
      </c>
      <c r="M185" s="34" t="s">
        <v>0</v>
      </c>
      <c r="N185" s="33">
        <v>49</v>
      </c>
      <c r="O185" s="34" t="s">
        <v>0</v>
      </c>
      <c r="P185" s="33">
        <v>873</v>
      </c>
      <c r="Q185" s="34" t="s">
        <v>0</v>
      </c>
      <c r="R185" s="33">
        <v>906</v>
      </c>
      <c r="S185" s="34" t="s">
        <v>0</v>
      </c>
      <c r="T185" s="33">
        <v>1779</v>
      </c>
      <c r="V185" s="8">
        <f t="shared" si="6"/>
        <v>2.754356379988758</v>
      </c>
    </row>
    <row r="186" spans="2:22" ht="16.5">
      <c r="B186" s="36" t="s">
        <v>23</v>
      </c>
      <c r="C186" s="37"/>
      <c r="D186" s="38">
        <v>1048</v>
      </c>
      <c r="E186" s="39" t="s">
        <v>0</v>
      </c>
      <c r="F186" s="38">
        <v>1105</v>
      </c>
      <c r="G186" s="39" t="s">
        <v>0</v>
      </c>
      <c r="H186" s="38">
        <v>2153</v>
      </c>
      <c r="I186" s="39" t="s">
        <v>0</v>
      </c>
      <c r="J186" s="38">
        <v>6</v>
      </c>
      <c r="K186" s="39" t="s">
        <v>0</v>
      </c>
      <c r="L186" s="38">
        <v>19</v>
      </c>
      <c r="M186" s="39" t="s">
        <v>0</v>
      </c>
      <c r="N186" s="38">
        <v>25</v>
      </c>
      <c r="O186" s="39" t="s">
        <v>0</v>
      </c>
      <c r="P186" s="38">
        <v>1054</v>
      </c>
      <c r="Q186" s="39" t="s">
        <v>0</v>
      </c>
      <c r="R186" s="38">
        <v>1124</v>
      </c>
      <c r="S186" s="39" t="s">
        <v>0</v>
      </c>
      <c r="T186" s="38">
        <v>2178</v>
      </c>
      <c r="V186" s="8">
        <f t="shared" si="6"/>
        <v>1.147842056932966</v>
      </c>
    </row>
    <row r="187" spans="2:22" ht="16.5">
      <c r="B187" s="41" t="s">
        <v>24</v>
      </c>
      <c r="C187" s="45"/>
      <c r="D187" s="43">
        <v>246</v>
      </c>
      <c r="E187" s="44" t="s">
        <v>0</v>
      </c>
      <c r="F187" s="43">
        <v>272</v>
      </c>
      <c r="G187" s="44" t="s">
        <v>0</v>
      </c>
      <c r="H187" s="43">
        <v>518</v>
      </c>
      <c r="I187" s="44" t="s">
        <v>0</v>
      </c>
      <c r="J187" s="43" t="s">
        <v>1</v>
      </c>
      <c r="K187" s="44" t="s">
        <v>0</v>
      </c>
      <c r="L187" s="43">
        <v>4</v>
      </c>
      <c r="M187" s="44" t="s">
        <v>0</v>
      </c>
      <c r="N187" s="43">
        <v>4</v>
      </c>
      <c r="O187" s="44" t="s">
        <v>0</v>
      </c>
      <c r="P187" s="43">
        <v>246</v>
      </c>
      <c r="Q187" s="44" t="s">
        <v>0</v>
      </c>
      <c r="R187" s="43">
        <v>276</v>
      </c>
      <c r="S187" s="44" t="s">
        <v>0</v>
      </c>
      <c r="T187" s="43">
        <v>522</v>
      </c>
      <c r="V187" s="8">
        <f t="shared" si="6"/>
        <v>0.7662835249042145</v>
      </c>
    </row>
    <row r="188" spans="2:22" ht="16.5">
      <c r="B188" s="46" t="s">
        <v>25</v>
      </c>
      <c r="C188" s="47"/>
      <c r="D188" s="48">
        <v>174</v>
      </c>
      <c r="E188" s="49" t="s">
        <v>0</v>
      </c>
      <c r="F188" s="48">
        <v>171</v>
      </c>
      <c r="G188" s="49" t="s">
        <v>0</v>
      </c>
      <c r="H188" s="48">
        <v>345</v>
      </c>
      <c r="I188" s="49" t="s">
        <v>0</v>
      </c>
      <c r="J188" s="48">
        <v>2</v>
      </c>
      <c r="K188" s="49" t="s">
        <v>0</v>
      </c>
      <c r="L188" s="48">
        <v>9</v>
      </c>
      <c r="M188" s="49" t="s">
        <v>0</v>
      </c>
      <c r="N188" s="48">
        <v>11</v>
      </c>
      <c r="O188" s="49" t="s">
        <v>0</v>
      </c>
      <c r="P188" s="48">
        <v>176</v>
      </c>
      <c r="Q188" s="49" t="s">
        <v>0</v>
      </c>
      <c r="R188" s="48">
        <v>180</v>
      </c>
      <c r="S188" s="49" t="s">
        <v>0</v>
      </c>
      <c r="T188" s="48">
        <v>356</v>
      </c>
      <c r="V188" s="8">
        <f t="shared" si="6"/>
        <v>3.089887640449438</v>
      </c>
    </row>
    <row r="189" spans="3:24" ht="16.5">
      <c r="C189" s="15"/>
      <c r="D189" s="16"/>
      <c r="E189" s="17"/>
      <c r="F189" s="16"/>
      <c r="G189" s="17"/>
      <c r="H189" s="16"/>
      <c r="I189" s="17"/>
      <c r="J189" s="16"/>
      <c r="K189" s="17"/>
      <c r="L189" s="16"/>
      <c r="M189" s="17"/>
      <c r="N189" s="16"/>
      <c r="O189" s="17"/>
      <c r="P189" s="16"/>
      <c r="Q189" s="17"/>
      <c r="R189" s="16"/>
      <c r="S189" s="17"/>
      <c r="T189" s="16"/>
      <c r="U189" s="15"/>
      <c r="V189" s="15"/>
      <c r="W189" s="15"/>
      <c r="X189" s="15"/>
    </row>
    <row r="190" spans="3:24" ht="16.5">
      <c r="C190" s="15"/>
      <c r="D190" s="16"/>
      <c r="E190" s="17"/>
      <c r="F190" s="16"/>
      <c r="G190" s="17"/>
      <c r="H190" s="16"/>
      <c r="I190" s="17"/>
      <c r="J190" s="16"/>
      <c r="K190" s="17"/>
      <c r="L190" s="16"/>
      <c r="M190" s="17"/>
      <c r="N190" s="16"/>
      <c r="O190" s="17"/>
      <c r="P190" s="16"/>
      <c r="Q190" s="17"/>
      <c r="R190" s="16"/>
      <c r="S190" s="17"/>
      <c r="T190" s="16"/>
      <c r="U190" s="15"/>
      <c r="V190" s="15"/>
      <c r="W190" s="15"/>
      <c r="X190" s="15"/>
    </row>
    <row r="191" spans="3:24" ht="16.5">
      <c r="C191" s="15"/>
      <c r="D191" s="16"/>
      <c r="E191" s="17"/>
      <c r="F191" s="16"/>
      <c r="G191" s="17"/>
      <c r="H191" s="16"/>
      <c r="I191" s="17"/>
      <c r="J191" s="16"/>
      <c r="K191" s="17"/>
      <c r="L191" s="16"/>
      <c r="M191" s="17"/>
      <c r="N191" s="16"/>
      <c r="O191" s="17"/>
      <c r="P191" s="16"/>
      <c r="Q191" s="17"/>
      <c r="R191" s="16"/>
      <c r="S191" s="17"/>
      <c r="T191" s="16"/>
      <c r="U191" s="15"/>
      <c r="V191" s="15"/>
      <c r="W191" s="15"/>
      <c r="X191" s="15"/>
    </row>
    <row r="192" spans="3:24" ht="16.5">
      <c r="C192" s="15"/>
      <c r="D192" s="16"/>
      <c r="E192" s="17"/>
      <c r="F192" s="16"/>
      <c r="G192" s="17"/>
      <c r="H192" s="16"/>
      <c r="I192" s="17"/>
      <c r="J192" s="16"/>
      <c r="K192" s="17"/>
      <c r="L192" s="16"/>
      <c r="M192" s="17"/>
      <c r="N192" s="16"/>
      <c r="O192" s="17"/>
      <c r="P192" s="16"/>
      <c r="Q192" s="17"/>
      <c r="R192" s="16"/>
      <c r="S192" s="17"/>
      <c r="T192" s="16"/>
      <c r="U192" s="15"/>
      <c r="V192" s="15"/>
      <c r="W192" s="15"/>
      <c r="X192" s="15"/>
    </row>
    <row r="193" spans="3:24" ht="16.5">
      <c r="C193" s="15"/>
      <c r="D193" s="16"/>
      <c r="E193" s="17"/>
      <c r="F193" s="16"/>
      <c r="G193" s="17"/>
      <c r="H193" s="16"/>
      <c r="I193" s="17"/>
      <c r="J193" s="16"/>
      <c r="K193" s="17"/>
      <c r="L193" s="16"/>
      <c r="M193" s="17"/>
      <c r="N193" s="16"/>
      <c r="O193" s="17"/>
      <c r="P193" s="16"/>
      <c r="Q193" s="17"/>
      <c r="R193" s="16"/>
      <c r="S193" s="17"/>
      <c r="T193" s="16"/>
      <c r="U193" s="15"/>
      <c r="V193" s="15"/>
      <c r="W193" s="15"/>
      <c r="X193" s="15"/>
    </row>
    <row r="194" spans="3:24" ht="16.5">
      <c r="C194" s="15"/>
      <c r="D194" s="16"/>
      <c r="E194" s="17"/>
      <c r="F194" s="16"/>
      <c r="G194" s="17"/>
      <c r="H194" s="16"/>
      <c r="I194" s="17"/>
      <c r="J194" s="16"/>
      <c r="K194" s="17"/>
      <c r="L194" s="16"/>
      <c r="M194" s="17"/>
      <c r="N194" s="16"/>
      <c r="O194" s="17"/>
      <c r="P194" s="16"/>
      <c r="Q194" s="17"/>
      <c r="R194" s="16"/>
      <c r="S194" s="17"/>
      <c r="T194" s="16"/>
      <c r="U194" s="15"/>
      <c r="V194" s="15"/>
      <c r="W194" s="15"/>
      <c r="X194" s="15"/>
    </row>
    <row r="213" spans="1:22" ht="16.5">
      <c r="A213" s="28" t="s">
        <v>9</v>
      </c>
      <c r="B213" s="5" t="s">
        <v>20</v>
      </c>
      <c r="C213" s="12"/>
      <c r="D213" s="13">
        <v>317</v>
      </c>
      <c r="E213" s="14" t="s">
        <v>0</v>
      </c>
      <c r="F213" s="13">
        <v>312</v>
      </c>
      <c r="G213" s="14" t="s">
        <v>0</v>
      </c>
      <c r="H213" s="13">
        <v>629</v>
      </c>
      <c r="I213" s="14" t="s">
        <v>0</v>
      </c>
      <c r="J213" s="13">
        <v>6</v>
      </c>
      <c r="K213" s="14" t="s">
        <v>0</v>
      </c>
      <c r="L213" s="13">
        <v>20</v>
      </c>
      <c r="M213" s="14" t="s">
        <v>0</v>
      </c>
      <c r="N213" s="13">
        <v>26</v>
      </c>
      <c r="O213" s="14" t="s">
        <v>0</v>
      </c>
      <c r="P213" s="13">
        <v>323</v>
      </c>
      <c r="Q213" s="14" t="s">
        <v>0</v>
      </c>
      <c r="R213" s="13">
        <v>332</v>
      </c>
      <c r="S213" s="14" t="s">
        <v>0</v>
      </c>
      <c r="T213" s="13">
        <v>655</v>
      </c>
      <c r="V213" s="8">
        <f aca="true" t="shared" si="7" ref="V213:V218">SUM(N213)/T213*100</f>
        <v>3.969465648854962</v>
      </c>
    </row>
    <row r="214" spans="2:22" ht="16.5">
      <c r="B214" s="23" t="s">
        <v>21</v>
      </c>
      <c r="C214" s="22"/>
      <c r="D214" s="25">
        <v>268</v>
      </c>
      <c r="E214" s="26" t="s">
        <v>0</v>
      </c>
      <c r="F214" s="25">
        <v>364</v>
      </c>
      <c r="G214" s="26" t="s">
        <v>0</v>
      </c>
      <c r="H214" s="25">
        <v>632</v>
      </c>
      <c r="I214" s="26" t="s">
        <v>0</v>
      </c>
      <c r="J214" s="25" t="s">
        <v>1</v>
      </c>
      <c r="K214" s="26" t="s">
        <v>0</v>
      </c>
      <c r="L214" s="25">
        <v>2</v>
      </c>
      <c r="M214" s="26" t="s">
        <v>0</v>
      </c>
      <c r="N214" s="25">
        <v>2</v>
      </c>
      <c r="O214" s="26" t="s">
        <v>0</v>
      </c>
      <c r="P214" s="25">
        <v>268</v>
      </c>
      <c r="Q214" s="26" t="s">
        <v>0</v>
      </c>
      <c r="R214" s="25">
        <v>366</v>
      </c>
      <c r="S214" s="26" t="s">
        <v>0</v>
      </c>
      <c r="T214" s="25">
        <v>634</v>
      </c>
      <c r="V214" s="8">
        <f t="shared" si="7"/>
        <v>0.31545741324921134</v>
      </c>
    </row>
    <row r="215" spans="2:22" ht="16.5">
      <c r="B215" s="31" t="s">
        <v>22</v>
      </c>
      <c r="C215" s="35"/>
      <c r="D215" s="33">
        <v>522</v>
      </c>
      <c r="E215" s="34" t="s">
        <v>0</v>
      </c>
      <c r="F215" s="33">
        <v>587</v>
      </c>
      <c r="G215" s="34" t="s">
        <v>0</v>
      </c>
      <c r="H215" s="33">
        <v>1109</v>
      </c>
      <c r="I215" s="34" t="s">
        <v>0</v>
      </c>
      <c r="J215" s="33">
        <v>14</v>
      </c>
      <c r="K215" s="34" t="s">
        <v>0</v>
      </c>
      <c r="L215" s="33">
        <v>18</v>
      </c>
      <c r="M215" s="34" t="s">
        <v>0</v>
      </c>
      <c r="N215" s="33">
        <v>32</v>
      </c>
      <c r="O215" s="34" t="s">
        <v>0</v>
      </c>
      <c r="P215" s="33">
        <v>536</v>
      </c>
      <c r="Q215" s="34" t="s">
        <v>0</v>
      </c>
      <c r="R215" s="33">
        <v>605</v>
      </c>
      <c r="S215" s="34" t="s">
        <v>0</v>
      </c>
      <c r="T215" s="33">
        <v>1141</v>
      </c>
      <c r="V215" s="8">
        <f t="shared" si="7"/>
        <v>2.8045574057844</v>
      </c>
    </row>
    <row r="216" spans="2:22" ht="16.5">
      <c r="B216" s="36" t="s">
        <v>23</v>
      </c>
      <c r="C216" s="37"/>
      <c r="D216" s="38">
        <v>776</v>
      </c>
      <c r="E216" s="39" t="s">
        <v>0</v>
      </c>
      <c r="F216" s="38">
        <v>846</v>
      </c>
      <c r="G216" s="39" t="s">
        <v>0</v>
      </c>
      <c r="H216" s="38">
        <v>1622</v>
      </c>
      <c r="I216" s="39" t="s">
        <v>0</v>
      </c>
      <c r="J216" s="38">
        <v>4</v>
      </c>
      <c r="K216" s="39" t="s">
        <v>0</v>
      </c>
      <c r="L216" s="38">
        <v>7</v>
      </c>
      <c r="M216" s="39" t="s">
        <v>0</v>
      </c>
      <c r="N216" s="38">
        <v>11</v>
      </c>
      <c r="O216" s="39" t="s">
        <v>0</v>
      </c>
      <c r="P216" s="38">
        <v>780</v>
      </c>
      <c r="Q216" s="39" t="s">
        <v>0</v>
      </c>
      <c r="R216" s="38">
        <v>853</v>
      </c>
      <c r="S216" s="39" t="s">
        <v>0</v>
      </c>
      <c r="T216" s="38">
        <v>1633</v>
      </c>
      <c r="V216" s="8">
        <f t="shared" si="7"/>
        <v>0.6736068585425597</v>
      </c>
    </row>
    <row r="217" spans="2:22" ht="16.5">
      <c r="B217" s="41" t="s">
        <v>24</v>
      </c>
      <c r="C217" s="45"/>
      <c r="D217" s="43">
        <v>187</v>
      </c>
      <c r="E217" s="44" t="s">
        <v>0</v>
      </c>
      <c r="F217" s="43">
        <v>204</v>
      </c>
      <c r="G217" s="44" t="s">
        <v>0</v>
      </c>
      <c r="H217" s="43">
        <v>391</v>
      </c>
      <c r="I217" s="44" t="s">
        <v>0</v>
      </c>
      <c r="J217" s="43" t="s">
        <v>1</v>
      </c>
      <c r="K217" s="44" t="s">
        <v>0</v>
      </c>
      <c r="L217" s="43">
        <v>2</v>
      </c>
      <c r="M217" s="44" t="s">
        <v>0</v>
      </c>
      <c r="N217" s="43">
        <v>2</v>
      </c>
      <c r="O217" s="44" t="s">
        <v>0</v>
      </c>
      <c r="P217" s="43">
        <v>187</v>
      </c>
      <c r="Q217" s="44" t="s">
        <v>0</v>
      </c>
      <c r="R217" s="43">
        <v>206</v>
      </c>
      <c r="S217" s="44" t="s">
        <v>0</v>
      </c>
      <c r="T217" s="43">
        <v>393</v>
      </c>
      <c r="V217" s="8">
        <f t="shared" si="7"/>
        <v>0.5089058524173028</v>
      </c>
    </row>
    <row r="218" spans="2:22" ht="16.5">
      <c r="B218" s="46" t="s">
        <v>25</v>
      </c>
      <c r="C218" s="47"/>
      <c r="D218" s="48">
        <v>128</v>
      </c>
      <c r="E218" s="49" t="s">
        <v>0</v>
      </c>
      <c r="F218" s="48">
        <v>118</v>
      </c>
      <c r="G218" s="49" t="s">
        <v>0</v>
      </c>
      <c r="H218" s="48">
        <v>246</v>
      </c>
      <c r="I218" s="49" t="s">
        <v>0</v>
      </c>
      <c r="J218" s="48">
        <v>4</v>
      </c>
      <c r="K218" s="49" t="s">
        <v>0</v>
      </c>
      <c r="L218" s="48">
        <v>5</v>
      </c>
      <c r="M218" s="49" t="s">
        <v>0</v>
      </c>
      <c r="N218" s="48">
        <v>9</v>
      </c>
      <c r="O218" s="49" t="s">
        <v>0</v>
      </c>
      <c r="P218" s="48">
        <v>132</v>
      </c>
      <c r="Q218" s="49" t="s">
        <v>0</v>
      </c>
      <c r="R218" s="48">
        <v>123</v>
      </c>
      <c r="S218" s="49" t="s">
        <v>0</v>
      </c>
      <c r="T218" s="48">
        <v>255</v>
      </c>
      <c r="V218" s="8">
        <f t="shared" si="7"/>
        <v>3.5294117647058822</v>
      </c>
    </row>
    <row r="219" spans="4:20" ht="16.5">
      <c r="D219" s="18"/>
      <c r="E219" s="19"/>
      <c r="F219" s="18"/>
      <c r="G219" s="19"/>
      <c r="H219" s="18"/>
      <c r="I219" s="19"/>
      <c r="J219" s="18"/>
      <c r="K219" s="19"/>
      <c r="L219" s="18"/>
      <c r="M219" s="19"/>
      <c r="N219" s="18"/>
      <c r="O219" s="19"/>
      <c r="P219" s="18"/>
      <c r="Q219" s="19"/>
      <c r="R219" s="18"/>
      <c r="S219" s="19"/>
      <c r="T219" s="18"/>
    </row>
    <row r="220" spans="3:20" ht="16.5">
      <c r="C220" s="15"/>
      <c r="D220" s="16"/>
      <c r="E220" s="17"/>
      <c r="F220" s="16"/>
      <c r="G220" s="17"/>
      <c r="H220" s="16"/>
      <c r="I220" s="17"/>
      <c r="J220" s="16"/>
      <c r="K220" s="17"/>
      <c r="L220" s="16"/>
      <c r="M220" s="17"/>
      <c r="N220" s="16"/>
      <c r="O220" s="17"/>
      <c r="P220" s="16"/>
      <c r="Q220" s="17"/>
      <c r="R220" s="16"/>
      <c r="S220" s="17"/>
      <c r="T220" s="16"/>
    </row>
    <row r="221" spans="3:20" ht="16.5">
      <c r="C221" s="15"/>
      <c r="D221" s="16"/>
      <c r="E221" s="17"/>
      <c r="F221" s="16"/>
      <c r="G221" s="17"/>
      <c r="H221" s="16"/>
      <c r="I221" s="17"/>
      <c r="J221" s="16"/>
      <c r="K221" s="17"/>
      <c r="L221" s="16"/>
      <c r="M221" s="17"/>
      <c r="N221" s="16"/>
      <c r="O221" s="17"/>
      <c r="P221" s="16"/>
      <c r="Q221" s="17"/>
      <c r="R221" s="16"/>
      <c r="S221" s="17"/>
      <c r="T221" s="16"/>
    </row>
    <row r="222" spans="3:20" ht="16.5">
      <c r="C222" s="15"/>
      <c r="D222" s="16"/>
      <c r="E222" s="17"/>
      <c r="F222" s="16"/>
      <c r="G222" s="17"/>
      <c r="H222" s="16"/>
      <c r="I222" s="17"/>
      <c r="J222" s="16"/>
      <c r="K222" s="17"/>
      <c r="L222" s="16"/>
      <c r="M222" s="17"/>
      <c r="N222" s="16"/>
      <c r="O222" s="17"/>
      <c r="P222" s="16"/>
      <c r="Q222" s="17"/>
      <c r="R222" s="16"/>
      <c r="S222" s="17"/>
      <c r="T222" s="16"/>
    </row>
    <row r="223" spans="3:20" ht="16.5">
      <c r="C223" s="15"/>
      <c r="D223" s="16"/>
      <c r="E223" s="17"/>
      <c r="F223" s="16"/>
      <c r="G223" s="17"/>
      <c r="H223" s="16"/>
      <c r="I223" s="17"/>
      <c r="J223" s="16"/>
      <c r="K223" s="17"/>
      <c r="L223" s="16"/>
      <c r="M223" s="17"/>
      <c r="N223" s="16"/>
      <c r="O223" s="17"/>
      <c r="P223" s="16"/>
      <c r="Q223" s="17"/>
      <c r="R223" s="16"/>
      <c r="S223" s="17"/>
      <c r="T223" s="16"/>
    </row>
    <row r="224" spans="3:20" ht="16.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3:20" ht="16.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3:20" ht="16.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3:20" ht="16.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3:20" ht="16.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43" spans="1:22" ht="16.5">
      <c r="A243" s="28" t="s">
        <v>10</v>
      </c>
      <c r="B243" s="5" t="s">
        <v>20</v>
      </c>
      <c r="C243" s="12"/>
      <c r="D243" s="13">
        <v>107</v>
      </c>
      <c r="E243" s="14" t="s">
        <v>0</v>
      </c>
      <c r="F243" s="13">
        <v>182</v>
      </c>
      <c r="G243" s="14" t="s">
        <v>0</v>
      </c>
      <c r="H243" s="13">
        <v>289</v>
      </c>
      <c r="I243" s="14" t="s">
        <v>0</v>
      </c>
      <c r="J243" s="13">
        <v>1</v>
      </c>
      <c r="K243" s="14" t="s">
        <v>0</v>
      </c>
      <c r="L243" s="13">
        <v>4</v>
      </c>
      <c r="M243" s="14" t="s">
        <v>0</v>
      </c>
      <c r="N243" s="13">
        <v>5</v>
      </c>
      <c r="O243" s="14" t="s">
        <v>0</v>
      </c>
      <c r="P243" s="13">
        <v>108</v>
      </c>
      <c r="Q243" s="14" t="s">
        <v>0</v>
      </c>
      <c r="R243" s="13">
        <v>186</v>
      </c>
      <c r="S243" s="14" t="s">
        <v>0</v>
      </c>
      <c r="T243" s="13">
        <v>294</v>
      </c>
      <c r="V243" s="8">
        <f aca="true" t="shared" si="8" ref="V243:V248">SUM(N243)/T243*100</f>
        <v>1.7006802721088436</v>
      </c>
    </row>
    <row r="244" spans="2:22" ht="16.5">
      <c r="B244" s="23" t="s">
        <v>21</v>
      </c>
      <c r="C244" s="22"/>
      <c r="D244" s="25">
        <v>125</v>
      </c>
      <c r="E244" s="26" t="s">
        <v>0</v>
      </c>
      <c r="F244" s="25">
        <v>222</v>
      </c>
      <c r="G244" s="26" t="s">
        <v>0</v>
      </c>
      <c r="H244" s="25">
        <v>347</v>
      </c>
      <c r="I244" s="26" t="s">
        <v>0</v>
      </c>
      <c r="J244" s="25">
        <v>1</v>
      </c>
      <c r="K244" s="26" t="s">
        <v>0</v>
      </c>
      <c r="L244" s="25" t="s">
        <v>1</v>
      </c>
      <c r="M244" s="26" t="s">
        <v>0</v>
      </c>
      <c r="N244" s="25">
        <v>1</v>
      </c>
      <c r="O244" s="26" t="s">
        <v>0</v>
      </c>
      <c r="P244" s="25">
        <v>126</v>
      </c>
      <c r="Q244" s="26" t="s">
        <v>0</v>
      </c>
      <c r="R244" s="25">
        <v>222</v>
      </c>
      <c r="S244" s="26" t="s">
        <v>0</v>
      </c>
      <c r="T244" s="25">
        <v>348</v>
      </c>
      <c r="V244" s="8">
        <f t="shared" si="8"/>
        <v>0.28735632183908044</v>
      </c>
    </row>
    <row r="245" spans="2:22" ht="16.5">
      <c r="B245" s="31" t="s">
        <v>22</v>
      </c>
      <c r="C245" s="35"/>
      <c r="D245" s="33">
        <v>193</v>
      </c>
      <c r="E245" s="34" t="s">
        <v>0</v>
      </c>
      <c r="F245" s="33">
        <v>310</v>
      </c>
      <c r="G245" s="34" t="s">
        <v>0</v>
      </c>
      <c r="H245" s="33">
        <v>503</v>
      </c>
      <c r="I245" s="34" t="s">
        <v>0</v>
      </c>
      <c r="J245" s="33">
        <v>3</v>
      </c>
      <c r="K245" s="34" t="s">
        <v>0</v>
      </c>
      <c r="L245" s="33">
        <v>3</v>
      </c>
      <c r="M245" s="34" t="s">
        <v>0</v>
      </c>
      <c r="N245" s="33">
        <v>6</v>
      </c>
      <c r="O245" s="34" t="s">
        <v>0</v>
      </c>
      <c r="P245" s="33">
        <v>196</v>
      </c>
      <c r="Q245" s="34" t="s">
        <v>0</v>
      </c>
      <c r="R245" s="33">
        <v>313</v>
      </c>
      <c r="S245" s="34" t="s">
        <v>0</v>
      </c>
      <c r="T245" s="33">
        <v>509</v>
      </c>
      <c r="V245" s="8">
        <f t="shared" si="8"/>
        <v>1.1787819253438114</v>
      </c>
    </row>
    <row r="246" spans="2:22" ht="16.5">
      <c r="B246" s="36" t="s">
        <v>23</v>
      </c>
      <c r="C246" s="37"/>
      <c r="D246" s="38">
        <v>296</v>
      </c>
      <c r="E246" s="39" t="s">
        <v>0</v>
      </c>
      <c r="F246" s="38">
        <v>457</v>
      </c>
      <c r="G246" s="39" t="s">
        <v>0</v>
      </c>
      <c r="H246" s="38">
        <v>753</v>
      </c>
      <c r="I246" s="39" t="s">
        <v>0</v>
      </c>
      <c r="J246" s="38">
        <v>1</v>
      </c>
      <c r="K246" s="39" t="s">
        <v>0</v>
      </c>
      <c r="L246" s="38" t="s">
        <v>1</v>
      </c>
      <c r="M246" s="39" t="s">
        <v>0</v>
      </c>
      <c r="N246" s="38">
        <v>1</v>
      </c>
      <c r="O246" s="39" t="s">
        <v>0</v>
      </c>
      <c r="P246" s="38">
        <v>297</v>
      </c>
      <c r="Q246" s="39" t="s">
        <v>0</v>
      </c>
      <c r="R246" s="38">
        <v>457</v>
      </c>
      <c r="S246" s="39" t="s">
        <v>0</v>
      </c>
      <c r="T246" s="38">
        <v>754</v>
      </c>
      <c r="V246" s="8">
        <f t="shared" si="8"/>
        <v>0.1326259946949602</v>
      </c>
    </row>
    <row r="247" spans="2:22" ht="16.5">
      <c r="B247" s="41" t="s">
        <v>24</v>
      </c>
      <c r="C247" s="45"/>
      <c r="D247" s="43">
        <v>69</v>
      </c>
      <c r="E247" s="44" t="s">
        <v>0</v>
      </c>
      <c r="F247" s="43">
        <v>96</v>
      </c>
      <c r="G247" s="44" t="s">
        <v>0</v>
      </c>
      <c r="H247" s="43">
        <v>165</v>
      </c>
      <c r="I247" s="44" t="s">
        <v>0</v>
      </c>
      <c r="J247" s="43" t="s">
        <v>1</v>
      </c>
      <c r="K247" s="44" t="s">
        <v>0</v>
      </c>
      <c r="L247" s="43" t="s">
        <v>1</v>
      </c>
      <c r="M247" s="44" t="s">
        <v>0</v>
      </c>
      <c r="N247" s="43" t="s">
        <v>1</v>
      </c>
      <c r="O247" s="44" t="s">
        <v>0</v>
      </c>
      <c r="P247" s="43">
        <v>69</v>
      </c>
      <c r="Q247" s="44" t="s">
        <v>0</v>
      </c>
      <c r="R247" s="43">
        <v>96</v>
      </c>
      <c r="S247" s="44" t="s">
        <v>0</v>
      </c>
      <c r="T247" s="43">
        <v>165</v>
      </c>
      <c r="V247" s="8">
        <f t="shared" si="8"/>
        <v>0</v>
      </c>
    </row>
    <row r="248" spans="2:22" ht="16.5">
      <c r="B248" s="46" t="s">
        <v>25</v>
      </c>
      <c r="C248" s="47"/>
      <c r="D248" s="48">
        <v>49</v>
      </c>
      <c r="E248" s="49" t="s">
        <v>0</v>
      </c>
      <c r="F248" s="48">
        <v>74</v>
      </c>
      <c r="G248" s="49" t="s">
        <v>0</v>
      </c>
      <c r="H248" s="48">
        <v>123</v>
      </c>
      <c r="I248" s="49" t="s">
        <v>0</v>
      </c>
      <c r="J248" s="48">
        <v>1</v>
      </c>
      <c r="K248" s="49" t="s">
        <v>0</v>
      </c>
      <c r="L248" s="48" t="s">
        <v>1</v>
      </c>
      <c r="M248" s="49" t="s">
        <v>0</v>
      </c>
      <c r="N248" s="48">
        <v>1</v>
      </c>
      <c r="O248" s="49" t="s">
        <v>0</v>
      </c>
      <c r="P248" s="48">
        <v>50</v>
      </c>
      <c r="Q248" s="49" t="s">
        <v>0</v>
      </c>
      <c r="R248" s="48">
        <v>74</v>
      </c>
      <c r="S248" s="49" t="s">
        <v>0</v>
      </c>
      <c r="T248" s="48">
        <v>124</v>
      </c>
      <c r="V248" s="8">
        <f t="shared" si="8"/>
        <v>0.8064516129032258</v>
      </c>
    </row>
    <row r="249" spans="3:23" ht="16.5">
      <c r="C249" s="15"/>
      <c r="D249" s="16"/>
      <c r="E249" s="17"/>
      <c r="F249" s="16"/>
      <c r="G249" s="17"/>
      <c r="H249" s="16"/>
      <c r="I249" s="17"/>
      <c r="J249" s="16"/>
      <c r="K249" s="17"/>
      <c r="L249" s="16"/>
      <c r="M249" s="17"/>
      <c r="N249" s="16"/>
      <c r="O249" s="17"/>
      <c r="P249" s="16"/>
      <c r="Q249" s="17"/>
      <c r="R249" s="16"/>
      <c r="S249" s="17"/>
      <c r="T249" s="16"/>
      <c r="U249" s="15"/>
      <c r="V249" s="15"/>
      <c r="W249" s="15"/>
    </row>
    <row r="250" spans="3:23" ht="16.5">
      <c r="C250" s="15"/>
      <c r="D250" s="16"/>
      <c r="E250" s="17"/>
      <c r="F250" s="16"/>
      <c r="G250" s="17"/>
      <c r="H250" s="16"/>
      <c r="I250" s="17"/>
      <c r="J250" s="16"/>
      <c r="K250" s="17"/>
      <c r="L250" s="16"/>
      <c r="M250" s="17"/>
      <c r="N250" s="16"/>
      <c r="O250" s="17"/>
      <c r="P250" s="16"/>
      <c r="Q250" s="17"/>
      <c r="R250" s="16"/>
      <c r="S250" s="17"/>
      <c r="T250" s="16"/>
      <c r="U250" s="15"/>
      <c r="V250" s="15"/>
      <c r="W250" s="15"/>
    </row>
    <row r="251" spans="3:23" ht="16.5">
      <c r="C251" s="15"/>
      <c r="D251" s="16"/>
      <c r="E251" s="17"/>
      <c r="F251" s="16"/>
      <c r="G251" s="17"/>
      <c r="H251" s="16"/>
      <c r="I251" s="17"/>
      <c r="J251" s="16"/>
      <c r="K251" s="17"/>
      <c r="L251" s="16"/>
      <c r="M251" s="17"/>
      <c r="N251" s="16"/>
      <c r="O251" s="17"/>
      <c r="P251" s="16"/>
      <c r="Q251" s="17"/>
      <c r="R251" s="16"/>
      <c r="S251" s="17"/>
      <c r="T251" s="16"/>
      <c r="U251" s="15"/>
      <c r="V251" s="15"/>
      <c r="W251" s="15"/>
    </row>
    <row r="252" spans="3:23" ht="16.5">
      <c r="C252" s="15"/>
      <c r="D252" s="16"/>
      <c r="E252" s="17"/>
      <c r="F252" s="16"/>
      <c r="G252" s="17"/>
      <c r="H252" s="16"/>
      <c r="I252" s="17"/>
      <c r="J252" s="16"/>
      <c r="K252" s="17"/>
      <c r="L252" s="16"/>
      <c r="M252" s="17"/>
      <c r="N252" s="16"/>
      <c r="O252" s="17"/>
      <c r="P252" s="16"/>
      <c r="Q252" s="17"/>
      <c r="R252" s="16"/>
      <c r="S252" s="17"/>
      <c r="T252" s="16"/>
      <c r="U252" s="15"/>
      <c r="V252" s="15"/>
      <c r="W252" s="15"/>
    </row>
    <row r="253" spans="3:23" ht="16.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3:23" ht="16.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73" spans="1:22" ht="17.25" customHeight="1">
      <c r="A273" s="28" t="s">
        <v>11</v>
      </c>
      <c r="B273" s="5" t="s">
        <v>20</v>
      </c>
      <c r="C273" s="12"/>
      <c r="D273" s="13">
        <v>15</v>
      </c>
      <c r="E273" s="14" t="s">
        <v>0</v>
      </c>
      <c r="F273" s="13">
        <v>23</v>
      </c>
      <c r="G273" s="14" t="s">
        <v>0</v>
      </c>
      <c r="H273" s="13">
        <v>38</v>
      </c>
      <c r="I273" s="14" t="s">
        <v>0</v>
      </c>
      <c r="J273" s="13" t="s">
        <v>1</v>
      </c>
      <c r="K273" s="14" t="s">
        <v>0</v>
      </c>
      <c r="L273" s="13">
        <v>1</v>
      </c>
      <c r="M273" s="14" t="s">
        <v>0</v>
      </c>
      <c r="N273" s="13">
        <v>1</v>
      </c>
      <c r="O273" s="14" t="s">
        <v>0</v>
      </c>
      <c r="P273" s="13">
        <v>15</v>
      </c>
      <c r="Q273" s="14" t="s">
        <v>0</v>
      </c>
      <c r="R273" s="13">
        <v>24</v>
      </c>
      <c r="S273" s="14" t="s">
        <v>0</v>
      </c>
      <c r="T273" s="13">
        <v>39</v>
      </c>
      <c r="V273" s="8">
        <f aca="true" t="shared" si="9" ref="V273:V278">SUM(N273)/T273*100</f>
        <v>2.564102564102564</v>
      </c>
    </row>
    <row r="274" spans="2:22" ht="16.5">
      <c r="B274" s="23" t="s">
        <v>21</v>
      </c>
      <c r="C274" s="22"/>
      <c r="D274" s="25">
        <v>13</v>
      </c>
      <c r="E274" s="26" t="s">
        <v>0</v>
      </c>
      <c r="F274" s="25">
        <v>30</v>
      </c>
      <c r="G274" s="26" t="s">
        <v>0</v>
      </c>
      <c r="H274" s="25">
        <v>43</v>
      </c>
      <c r="I274" s="26" t="s">
        <v>0</v>
      </c>
      <c r="J274" s="25" t="s">
        <v>1</v>
      </c>
      <c r="K274" s="26" t="s">
        <v>0</v>
      </c>
      <c r="L274" s="25" t="s">
        <v>1</v>
      </c>
      <c r="M274" s="26" t="s">
        <v>0</v>
      </c>
      <c r="N274" s="25" t="s">
        <v>1</v>
      </c>
      <c r="O274" s="26" t="s">
        <v>0</v>
      </c>
      <c r="P274" s="25">
        <v>13</v>
      </c>
      <c r="Q274" s="26" t="s">
        <v>0</v>
      </c>
      <c r="R274" s="25">
        <v>30</v>
      </c>
      <c r="S274" s="26" t="s">
        <v>0</v>
      </c>
      <c r="T274" s="25">
        <v>43</v>
      </c>
      <c r="V274" s="8">
        <f t="shared" si="9"/>
        <v>0</v>
      </c>
    </row>
    <row r="275" spans="2:22" ht="16.5">
      <c r="B275" s="31" t="s">
        <v>22</v>
      </c>
      <c r="C275" s="35"/>
      <c r="D275" s="33">
        <v>13</v>
      </c>
      <c r="E275" s="34" t="s">
        <v>0</v>
      </c>
      <c r="F275" s="33">
        <v>30</v>
      </c>
      <c r="G275" s="34" t="s">
        <v>0</v>
      </c>
      <c r="H275" s="33">
        <v>43</v>
      </c>
      <c r="I275" s="34" t="s">
        <v>0</v>
      </c>
      <c r="J275" s="33" t="s">
        <v>1</v>
      </c>
      <c r="K275" s="34" t="s">
        <v>0</v>
      </c>
      <c r="L275" s="33" t="s">
        <v>1</v>
      </c>
      <c r="M275" s="34" t="s">
        <v>0</v>
      </c>
      <c r="N275" s="33" t="s">
        <v>1</v>
      </c>
      <c r="O275" s="34" t="s">
        <v>0</v>
      </c>
      <c r="P275" s="33">
        <v>13</v>
      </c>
      <c r="Q275" s="34" t="s">
        <v>0</v>
      </c>
      <c r="R275" s="33">
        <v>30</v>
      </c>
      <c r="S275" s="34" t="s">
        <v>0</v>
      </c>
      <c r="T275" s="33">
        <v>43</v>
      </c>
      <c r="V275" s="8">
        <f t="shared" si="9"/>
        <v>0</v>
      </c>
    </row>
    <row r="276" spans="2:22" ht="16.5">
      <c r="B276" s="36" t="s">
        <v>23</v>
      </c>
      <c r="C276" s="37"/>
      <c r="D276" s="38">
        <v>43</v>
      </c>
      <c r="E276" s="39" t="s">
        <v>0</v>
      </c>
      <c r="F276" s="38">
        <v>76</v>
      </c>
      <c r="G276" s="39" t="s">
        <v>0</v>
      </c>
      <c r="H276" s="38">
        <v>119</v>
      </c>
      <c r="I276" s="39" t="s">
        <v>0</v>
      </c>
      <c r="J276" s="38" t="s">
        <v>1</v>
      </c>
      <c r="K276" s="39" t="s">
        <v>0</v>
      </c>
      <c r="L276" s="38" t="s">
        <v>1</v>
      </c>
      <c r="M276" s="39" t="s">
        <v>0</v>
      </c>
      <c r="N276" s="38" t="s">
        <v>1</v>
      </c>
      <c r="O276" s="39" t="s">
        <v>0</v>
      </c>
      <c r="P276" s="38">
        <v>43</v>
      </c>
      <c r="Q276" s="39" t="s">
        <v>0</v>
      </c>
      <c r="R276" s="38">
        <v>76</v>
      </c>
      <c r="S276" s="39" t="s">
        <v>0</v>
      </c>
      <c r="T276" s="38">
        <v>119</v>
      </c>
      <c r="V276" s="8">
        <f t="shared" si="9"/>
        <v>0</v>
      </c>
    </row>
    <row r="277" spans="2:22" ht="16.5">
      <c r="B277" s="41" t="s">
        <v>24</v>
      </c>
      <c r="C277" s="45"/>
      <c r="D277" s="43">
        <v>8</v>
      </c>
      <c r="E277" s="44" t="s">
        <v>0</v>
      </c>
      <c r="F277" s="43">
        <v>13</v>
      </c>
      <c r="G277" s="44" t="s">
        <v>0</v>
      </c>
      <c r="H277" s="43">
        <v>21</v>
      </c>
      <c r="I277" s="44" t="s">
        <v>0</v>
      </c>
      <c r="J277" s="43" t="s">
        <v>1</v>
      </c>
      <c r="K277" s="44" t="s">
        <v>0</v>
      </c>
      <c r="L277" s="43" t="s">
        <v>1</v>
      </c>
      <c r="M277" s="44" t="s">
        <v>0</v>
      </c>
      <c r="N277" s="43" t="s">
        <v>1</v>
      </c>
      <c r="O277" s="44" t="s">
        <v>0</v>
      </c>
      <c r="P277" s="43">
        <v>8</v>
      </c>
      <c r="Q277" s="44" t="s">
        <v>0</v>
      </c>
      <c r="R277" s="43">
        <v>13</v>
      </c>
      <c r="S277" s="44" t="s">
        <v>0</v>
      </c>
      <c r="T277" s="43">
        <v>21</v>
      </c>
      <c r="V277" s="8">
        <f t="shared" si="9"/>
        <v>0</v>
      </c>
    </row>
    <row r="278" spans="2:22" ht="16.5">
      <c r="B278" s="46" t="s">
        <v>25</v>
      </c>
      <c r="C278" s="47"/>
      <c r="D278" s="48">
        <v>12</v>
      </c>
      <c r="E278" s="49" t="s">
        <v>0</v>
      </c>
      <c r="F278" s="48">
        <v>13</v>
      </c>
      <c r="G278" s="49" t="s">
        <v>0</v>
      </c>
      <c r="H278" s="48">
        <v>25</v>
      </c>
      <c r="I278" s="49" t="s">
        <v>0</v>
      </c>
      <c r="J278" s="48" t="s">
        <v>1</v>
      </c>
      <c r="K278" s="49" t="s">
        <v>0</v>
      </c>
      <c r="L278" s="48" t="s">
        <v>1</v>
      </c>
      <c r="M278" s="49" t="s">
        <v>0</v>
      </c>
      <c r="N278" s="48" t="s">
        <v>1</v>
      </c>
      <c r="O278" s="49" t="s">
        <v>0</v>
      </c>
      <c r="P278" s="48">
        <v>12</v>
      </c>
      <c r="Q278" s="49" t="s">
        <v>0</v>
      </c>
      <c r="R278" s="48">
        <v>13</v>
      </c>
      <c r="S278" s="49" t="s">
        <v>0</v>
      </c>
      <c r="T278" s="48">
        <v>25</v>
      </c>
      <c r="V278" s="8">
        <f t="shared" si="9"/>
        <v>0</v>
      </c>
    </row>
    <row r="279" spans="3:22" ht="16.5">
      <c r="C279" s="15"/>
      <c r="D279" s="16"/>
      <c r="E279" s="17"/>
      <c r="F279" s="16"/>
      <c r="G279" s="17"/>
      <c r="H279" s="16"/>
      <c r="I279" s="17"/>
      <c r="J279" s="16"/>
      <c r="K279" s="17"/>
      <c r="L279" s="16"/>
      <c r="M279" s="17"/>
      <c r="N279" s="16"/>
      <c r="O279" s="17"/>
      <c r="P279" s="16"/>
      <c r="Q279" s="17"/>
      <c r="R279" s="16"/>
      <c r="S279" s="17"/>
      <c r="T279" s="16"/>
      <c r="U279" s="15"/>
      <c r="V279" s="15"/>
    </row>
    <row r="280" spans="3:22" ht="16.5">
      <c r="C280" s="15"/>
      <c r="D280" s="16"/>
      <c r="E280" s="17"/>
      <c r="F280" s="16"/>
      <c r="G280" s="17"/>
      <c r="H280" s="16"/>
      <c r="I280" s="17"/>
      <c r="J280" s="16"/>
      <c r="K280" s="17"/>
      <c r="L280" s="16"/>
      <c r="M280" s="17"/>
      <c r="N280" s="16"/>
      <c r="O280" s="17"/>
      <c r="P280" s="16"/>
      <c r="Q280" s="17"/>
      <c r="R280" s="16"/>
      <c r="S280" s="17"/>
      <c r="T280" s="16"/>
      <c r="U280" s="15"/>
      <c r="V280" s="15"/>
    </row>
    <row r="281" spans="3:22" ht="16.5">
      <c r="C281" s="15"/>
      <c r="D281" s="16"/>
      <c r="E281" s="17"/>
      <c r="F281" s="16"/>
      <c r="G281" s="17"/>
      <c r="H281" s="16"/>
      <c r="I281" s="17"/>
      <c r="J281" s="16"/>
      <c r="K281" s="17"/>
      <c r="L281" s="16"/>
      <c r="M281" s="17"/>
      <c r="N281" s="16"/>
      <c r="O281" s="17"/>
      <c r="P281" s="16"/>
      <c r="Q281" s="17"/>
      <c r="R281" s="16"/>
      <c r="S281" s="17"/>
      <c r="T281" s="16"/>
      <c r="U281" s="15"/>
      <c r="V281" s="15"/>
    </row>
    <row r="282" spans="3:22" ht="16.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303" spans="1:22" ht="21.75" customHeight="1">
      <c r="A303" s="28" t="s">
        <v>12</v>
      </c>
      <c r="B303" s="5" t="s">
        <v>20</v>
      </c>
      <c r="C303" s="12"/>
      <c r="D303" s="13" t="s">
        <v>1</v>
      </c>
      <c r="E303" s="14" t="s">
        <v>0</v>
      </c>
      <c r="F303" s="13">
        <v>1</v>
      </c>
      <c r="G303" s="14" t="s">
        <v>0</v>
      </c>
      <c r="H303" s="13">
        <v>1</v>
      </c>
      <c r="I303" s="14" t="s">
        <v>0</v>
      </c>
      <c r="J303" s="13" t="s">
        <v>1</v>
      </c>
      <c r="K303" s="14" t="s">
        <v>0</v>
      </c>
      <c r="L303" s="13" t="s">
        <v>1</v>
      </c>
      <c r="M303" s="14" t="s">
        <v>0</v>
      </c>
      <c r="N303" s="13" t="s">
        <v>1</v>
      </c>
      <c r="O303" s="14" t="s">
        <v>0</v>
      </c>
      <c r="P303" s="13" t="s">
        <v>1</v>
      </c>
      <c r="Q303" s="14" t="s">
        <v>0</v>
      </c>
      <c r="R303" s="13">
        <v>1</v>
      </c>
      <c r="S303" s="14" t="s">
        <v>0</v>
      </c>
      <c r="T303" s="13">
        <v>1</v>
      </c>
      <c r="V303" s="8">
        <f>SUM(N303)/T303*100</f>
        <v>0</v>
      </c>
    </row>
    <row r="304" spans="2:22" ht="16.5">
      <c r="B304" s="23" t="s">
        <v>21</v>
      </c>
      <c r="C304" s="22"/>
      <c r="D304" s="25">
        <v>1</v>
      </c>
      <c r="E304" s="26" t="s">
        <v>0</v>
      </c>
      <c r="F304" s="25">
        <v>1</v>
      </c>
      <c r="G304" s="26" t="s">
        <v>0</v>
      </c>
      <c r="H304" s="25">
        <v>2</v>
      </c>
      <c r="I304" s="26" t="s">
        <v>0</v>
      </c>
      <c r="J304" s="25" t="s">
        <v>1</v>
      </c>
      <c r="K304" s="26" t="s">
        <v>0</v>
      </c>
      <c r="L304" s="25" t="s">
        <v>1</v>
      </c>
      <c r="M304" s="26" t="s">
        <v>0</v>
      </c>
      <c r="N304" s="25" t="s">
        <v>1</v>
      </c>
      <c r="O304" s="26" t="s">
        <v>0</v>
      </c>
      <c r="P304" s="25">
        <v>1</v>
      </c>
      <c r="Q304" s="26" t="s">
        <v>0</v>
      </c>
      <c r="R304" s="25">
        <v>1</v>
      </c>
      <c r="S304" s="26" t="s">
        <v>0</v>
      </c>
      <c r="T304" s="25">
        <v>2</v>
      </c>
      <c r="V304" s="8">
        <f>SUM(N304)/T304*100</f>
        <v>0</v>
      </c>
    </row>
    <row r="305" spans="2:22" ht="16.5">
      <c r="B305" s="31" t="s">
        <v>22</v>
      </c>
      <c r="C305" s="35"/>
      <c r="D305" s="33" t="s">
        <v>1</v>
      </c>
      <c r="E305" s="34" t="s">
        <v>0</v>
      </c>
      <c r="F305" s="33" t="s">
        <v>1</v>
      </c>
      <c r="G305" s="34" t="s">
        <v>0</v>
      </c>
      <c r="H305" s="33" t="s">
        <v>1</v>
      </c>
      <c r="I305" s="34" t="s">
        <v>0</v>
      </c>
      <c r="J305" s="33" t="s">
        <v>1</v>
      </c>
      <c r="K305" s="34" t="s">
        <v>0</v>
      </c>
      <c r="L305" s="33" t="s">
        <v>1</v>
      </c>
      <c r="M305" s="34" t="s">
        <v>0</v>
      </c>
      <c r="N305" s="33" t="s">
        <v>1</v>
      </c>
      <c r="O305" s="34" t="s">
        <v>0</v>
      </c>
      <c r="P305" s="33" t="s">
        <v>1</v>
      </c>
      <c r="Q305" s="34" t="s">
        <v>0</v>
      </c>
      <c r="R305" s="33" t="s">
        <v>1</v>
      </c>
      <c r="S305" s="34" t="s">
        <v>0</v>
      </c>
      <c r="T305" s="33" t="s">
        <v>1</v>
      </c>
      <c r="V305" s="8">
        <v>0</v>
      </c>
    </row>
    <row r="306" spans="2:22" ht="16.5">
      <c r="B306" s="36" t="s">
        <v>23</v>
      </c>
      <c r="C306" s="37"/>
      <c r="D306" s="38" t="s">
        <v>1</v>
      </c>
      <c r="E306" s="39" t="s">
        <v>0</v>
      </c>
      <c r="F306" s="38">
        <v>2</v>
      </c>
      <c r="G306" s="39" t="s">
        <v>0</v>
      </c>
      <c r="H306" s="38">
        <v>2</v>
      </c>
      <c r="I306" s="39" t="s">
        <v>0</v>
      </c>
      <c r="J306" s="38" t="s">
        <v>1</v>
      </c>
      <c r="K306" s="39" t="s">
        <v>0</v>
      </c>
      <c r="L306" s="38" t="s">
        <v>1</v>
      </c>
      <c r="M306" s="39" t="s">
        <v>0</v>
      </c>
      <c r="N306" s="38" t="s">
        <v>1</v>
      </c>
      <c r="O306" s="39" t="s">
        <v>0</v>
      </c>
      <c r="P306" s="38" t="s">
        <v>1</v>
      </c>
      <c r="Q306" s="39" t="s">
        <v>0</v>
      </c>
      <c r="R306" s="38">
        <v>2</v>
      </c>
      <c r="S306" s="39" t="s">
        <v>0</v>
      </c>
      <c r="T306" s="38">
        <v>2</v>
      </c>
      <c r="V306" s="8">
        <f>SUM(N306)/T306*100</f>
        <v>0</v>
      </c>
    </row>
    <row r="307" spans="2:22" ht="16.5">
      <c r="B307" s="41" t="s">
        <v>24</v>
      </c>
      <c r="C307" s="45"/>
      <c r="D307" s="43" t="s">
        <v>1</v>
      </c>
      <c r="E307" s="44" t="s">
        <v>0</v>
      </c>
      <c r="F307" s="43" t="s">
        <v>1</v>
      </c>
      <c r="G307" s="44" t="s">
        <v>0</v>
      </c>
      <c r="H307" s="43" t="s">
        <v>1</v>
      </c>
      <c r="I307" s="44" t="s">
        <v>0</v>
      </c>
      <c r="J307" s="43" t="s">
        <v>1</v>
      </c>
      <c r="K307" s="44" t="s">
        <v>0</v>
      </c>
      <c r="L307" s="43" t="s">
        <v>1</v>
      </c>
      <c r="M307" s="44" t="s">
        <v>0</v>
      </c>
      <c r="N307" s="43" t="s">
        <v>1</v>
      </c>
      <c r="O307" s="44" t="s">
        <v>0</v>
      </c>
      <c r="P307" s="43" t="s">
        <v>1</v>
      </c>
      <c r="Q307" s="44" t="s">
        <v>0</v>
      </c>
      <c r="R307" s="43" t="s">
        <v>1</v>
      </c>
      <c r="S307" s="44" t="s">
        <v>0</v>
      </c>
      <c r="T307" s="43" t="s">
        <v>1</v>
      </c>
      <c r="V307" s="8">
        <v>0</v>
      </c>
    </row>
    <row r="308" spans="2:22" ht="16.5">
      <c r="B308" s="46" t="s">
        <v>25</v>
      </c>
      <c r="C308" s="47"/>
      <c r="D308" s="48" t="s">
        <v>1</v>
      </c>
      <c r="E308" s="49" t="s">
        <v>0</v>
      </c>
      <c r="F308" s="48" t="s">
        <v>1</v>
      </c>
      <c r="G308" s="49" t="s">
        <v>0</v>
      </c>
      <c r="H308" s="48" t="s">
        <v>1</v>
      </c>
      <c r="I308" s="49" t="s">
        <v>0</v>
      </c>
      <c r="J308" s="48" t="s">
        <v>1</v>
      </c>
      <c r="K308" s="49" t="s">
        <v>0</v>
      </c>
      <c r="L308" s="48" t="s">
        <v>1</v>
      </c>
      <c r="M308" s="49" t="s">
        <v>0</v>
      </c>
      <c r="N308" s="48" t="s">
        <v>1</v>
      </c>
      <c r="O308" s="49" t="s">
        <v>0</v>
      </c>
      <c r="P308" s="48" t="s">
        <v>1</v>
      </c>
      <c r="Q308" s="49" t="s">
        <v>0</v>
      </c>
      <c r="R308" s="48" t="s">
        <v>1</v>
      </c>
      <c r="S308" s="49" t="s">
        <v>0</v>
      </c>
      <c r="T308" s="48" t="s">
        <v>1</v>
      </c>
      <c r="V308" s="8">
        <v>0</v>
      </c>
    </row>
    <row r="309" spans="2:20" ht="16.5">
      <c r="B309" s="3"/>
      <c r="C309" s="15"/>
      <c r="D309" s="16"/>
      <c r="E309" s="17"/>
      <c r="F309" s="16"/>
      <c r="G309" s="17"/>
      <c r="H309" s="16"/>
      <c r="I309" s="17"/>
      <c r="J309" s="16"/>
      <c r="K309" s="17"/>
      <c r="L309" s="16"/>
      <c r="M309" s="17"/>
      <c r="N309" s="16"/>
      <c r="O309" s="17"/>
      <c r="P309" s="16"/>
      <c r="Q309" s="17"/>
      <c r="R309" s="16"/>
      <c r="S309" s="17"/>
      <c r="T309" s="16"/>
    </row>
    <row r="310" spans="2:20" ht="16.5">
      <c r="B310" s="4"/>
      <c r="C310" s="15"/>
      <c r="D310" s="16"/>
      <c r="E310" s="17"/>
      <c r="F310" s="16"/>
      <c r="G310" s="17"/>
      <c r="H310" s="16"/>
      <c r="I310" s="17"/>
      <c r="J310" s="16"/>
      <c r="K310" s="17"/>
      <c r="L310" s="16"/>
      <c r="M310" s="17"/>
      <c r="N310" s="16"/>
      <c r="O310" s="17"/>
      <c r="P310" s="16"/>
      <c r="Q310" s="17"/>
      <c r="R310" s="16"/>
      <c r="S310" s="17"/>
      <c r="T310" s="16"/>
    </row>
    <row r="311" ht="16.5">
      <c r="B311" s="4"/>
    </row>
    <row r="312" ht="16.5">
      <c r="B312" s="4"/>
    </row>
    <row r="313" ht="16.5">
      <c r="B313" s="4"/>
    </row>
    <row r="314" ht="16.5">
      <c r="B314" s="4"/>
    </row>
    <row r="333" spans="1:22" ht="16.5">
      <c r="A333" s="28" t="s">
        <v>13</v>
      </c>
      <c r="B333" s="5" t="s">
        <v>20</v>
      </c>
      <c r="C333" s="12"/>
      <c r="D333" s="13">
        <v>4617</v>
      </c>
      <c r="E333" s="14" t="s">
        <v>0</v>
      </c>
      <c r="F333" s="13">
        <v>4544</v>
      </c>
      <c r="G333" s="14" t="s">
        <v>0</v>
      </c>
      <c r="H333" s="13">
        <v>9161</v>
      </c>
      <c r="I333" s="14" t="s">
        <v>0</v>
      </c>
      <c r="J333" s="13">
        <v>271</v>
      </c>
      <c r="K333" s="14" t="s">
        <v>0</v>
      </c>
      <c r="L333" s="13">
        <v>450</v>
      </c>
      <c r="M333" s="14" t="s">
        <v>0</v>
      </c>
      <c r="N333" s="13">
        <v>721</v>
      </c>
      <c r="O333" s="14" t="s">
        <v>0</v>
      </c>
      <c r="P333" s="13">
        <v>4888</v>
      </c>
      <c r="Q333" s="14" t="s">
        <v>0</v>
      </c>
      <c r="R333" s="13">
        <v>4994</v>
      </c>
      <c r="S333" s="14" t="s">
        <v>0</v>
      </c>
      <c r="T333" s="13">
        <v>9882</v>
      </c>
      <c r="V333" s="8">
        <f aca="true" t="shared" si="10" ref="V333:V338">SUM(N333)/T333*100</f>
        <v>7.2960939081157665</v>
      </c>
    </row>
    <row r="334" spans="2:22" ht="16.5">
      <c r="B334" s="23" t="s">
        <v>21</v>
      </c>
      <c r="C334" s="22"/>
      <c r="D334" s="25">
        <v>3750</v>
      </c>
      <c r="E334" s="26" t="s">
        <v>0</v>
      </c>
      <c r="F334" s="25">
        <v>3932</v>
      </c>
      <c r="G334" s="26" t="s">
        <v>0</v>
      </c>
      <c r="H334" s="25">
        <v>7682</v>
      </c>
      <c r="I334" s="26" t="s">
        <v>0</v>
      </c>
      <c r="J334" s="25">
        <v>144</v>
      </c>
      <c r="K334" s="26" t="s">
        <v>0</v>
      </c>
      <c r="L334" s="25">
        <v>254</v>
      </c>
      <c r="M334" s="26" t="s">
        <v>0</v>
      </c>
      <c r="N334" s="25">
        <v>398</v>
      </c>
      <c r="O334" s="26" t="s">
        <v>0</v>
      </c>
      <c r="P334" s="25">
        <v>3894</v>
      </c>
      <c r="Q334" s="26" t="s">
        <v>0</v>
      </c>
      <c r="R334" s="25">
        <v>4186</v>
      </c>
      <c r="S334" s="26" t="s">
        <v>0</v>
      </c>
      <c r="T334" s="25">
        <v>8080</v>
      </c>
      <c r="V334" s="8">
        <f t="shared" si="10"/>
        <v>4.925742574257426</v>
      </c>
    </row>
    <row r="335" spans="2:22" ht="16.5">
      <c r="B335" s="31" t="s">
        <v>22</v>
      </c>
      <c r="C335" s="35"/>
      <c r="D335" s="33">
        <v>7604</v>
      </c>
      <c r="E335" s="34" t="s">
        <v>0</v>
      </c>
      <c r="F335" s="33">
        <v>7519</v>
      </c>
      <c r="G335" s="34" t="s">
        <v>0</v>
      </c>
      <c r="H335" s="33">
        <v>15123</v>
      </c>
      <c r="I335" s="34" t="s">
        <v>0</v>
      </c>
      <c r="J335" s="33">
        <v>675</v>
      </c>
      <c r="K335" s="34" t="s">
        <v>0</v>
      </c>
      <c r="L335" s="33">
        <v>799</v>
      </c>
      <c r="M335" s="34" t="s">
        <v>0</v>
      </c>
      <c r="N335" s="33">
        <v>1474</v>
      </c>
      <c r="O335" s="34" t="s">
        <v>0</v>
      </c>
      <c r="P335" s="33">
        <v>8279</v>
      </c>
      <c r="Q335" s="34" t="s">
        <v>0</v>
      </c>
      <c r="R335" s="33">
        <v>8318</v>
      </c>
      <c r="S335" s="34" t="s">
        <v>0</v>
      </c>
      <c r="T335" s="33">
        <v>16597</v>
      </c>
      <c r="V335" s="8">
        <f t="shared" si="10"/>
        <v>8.881123094535157</v>
      </c>
    </row>
    <row r="336" spans="2:22" ht="16.5">
      <c r="B336" s="36" t="s">
        <v>23</v>
      </c>
      <c r="C336" s="37"/>
      <c r="D336" s="38">
        <v>8959</v>
      </c>
      <c r="E336" s="39" t="s">
        <v>0</v>
      </c>
      <c r="F336" s="38">
        <v>8996</v>
      </c>
      <c r="G336" s="39" t="s">
        <v>0</v>
      </c>
      <c r="H336" s="38">
        <v>17955</v>
      </c>
      <c r="I336" s="39" t="s">
        <v>0</v>
      </c>
      <c r="J336" s="38">
        <v>282</v>
      </c>
      <c r="K336" s="39" t="s">
        <v>0</v>
      </c>
      <c r="L336" s="38">
        <v>451</v>
      </c>
      <c r="M336" s="39" t="s">
        <v>0</v>
      </c>
      <c r="N336" s="38">
        <v>733</v>
      </c>
      <c r="O336" s="39" t="s">
        <v>0</v>
      </c>
      <c r="P336" s="38">
        <v>9241</v>
      </c>
      <c r="Q336" s="39" t="s">
        <v>0</v>
      </c>
      <c r="R336" s="38">
        <v>9447</v>
      </c>
      <c r="S336" s="39" t="s">
        <v>0</v>
      </c>
      <c r="T336" s="38">
        <v>18688</v>
      </c>
      <c r="V336" s="8">
        <f t="shared" si="10"/>
        <v>3.9223030821917813</v>
      </c>
    </row>
    <row r="337" spans="2:22" ht="16.5">
      <c r="B337" s="41" t="s">
        <v>24</v>
      </c>
      <c r="C337" s="45"/>
      <c r="D337" s="43">
        <v>2199</v>
      </c>
      <c r="E337" s="44" t="s">
        <v>0</v>
      </c>
      <c r="F337" s="43">
        <v>2286</v>
      </c>
      <c r="G337" s="44" t="s">
        <v>0</v>
      </c>
      <c r="H337" s="43">
        <v>4485</v>
      </c>
      <c r="I337" s="44" t="s">
        <v>0</v>
      </c>
      <c r="J337" s="43">
        <v>76</v>
      </c>
      <c r="K337" s="44" t="s">
        <v>0</v>
      </c>
      <c r="L337" s="43">
        <v>114</v>
      </c>
      <c r="M337" s="44" t="s">
        <v>0</v>
      </c>
      <c r="N337" s="43">
        <v>190</v>
      </c>
      <c r="O337" s="44" t="s">
        <v>0</v>
      </c>
      <c r="P337" s="43">
        <v>2275</v>
      </c>
      <c r="Q337" s="44" t="s">
        <v>0</v>
      </c>
      <c r="R337" s="43">
        <v>2400</v>
      </c>
      <c r="S337" s="44" t="s">
        <v>0</v>
      </c>
      <c r="T337" s="43">
        <v>4675</v>
      </c>
      <c r="V337" s="8">
        <f t="shared" si="10"/>
        <v>4.064171122994653</v>
      </c>
    </row>
    <row r="338" spans="2:22" ht="16.5">
      <c r="B338" s="46" t="s">
        <v>25</v>
      </c>
      <c r="C338" s="47"/>
      <c r="D338" s="48">
        <v>1513</v>
      </c>
      <c r="E338" s="49" t="s">
        <v>0</v>
      </c>
      <c r="F338" s="48">
        <v>1479</v>
      </c>
      <c r="G338" s="49" t="s">
        <v>0</v>
      </c>
      <c r="H338" s="48">
        <v>2992</v>
      </c>
      <c r="I338" s="49" t="s">
        <v>0</v>
      </c>
      <c r="J338" s="48">
        <v>75</v>
      </c>
      <c r="K338" s="49" t="s">
        <v>0</v>
      </c>
      <c r="L338" s="48">
        <v>97</v>
      </c>
      <c r="M338" s="49" t="s">
        <v>0</v>
      </c>
      <c r="N338" s="48">
        <v>172</v>
      </c>
      <c r="O338" s="49" t="s">
        <v>0</v>
      </c>
      <c r="P338" s="48">
        <v>1588</v>
      </c>
      <c r="Q338" s="49" t="s">
        <v>0</v>
      </c>
      <c r="R338" s="48">
        <v>1576</v>
      </c>
      <c r="S338" s="49" t="s">
        <v>0</v>
      </c>
      <c r="T338" s="48">
        <v>3164</v>
      </c>
      <c r="V338" s="8">
        <f t="shared" si="10"/>
        <v>5.436156763590392</v>
      </c>
    </row>
    <row r="339" spans="4:20" ht="16.5">
      <c r="D339" s="20" t="s">
        <v>1</v>
      </c>
      <c r="E339" s="20" t="s">
        <v>1</v>
      </c>
      <c r="F339" s="20" t="s">
        <v>1</v>
      </c>
      <c r="G339" s="20" t="s">
        <v>1</v>
      </c>
      <c r="H339" s="20" t="s">
        <v>1</v>
      </c>
      <c r="I339" s="20" t="s">
        <v>1</v>
      </c>
      <c r="J339" s="20" t="s">
        <v>1</v>
      </c>
      <c r="K339" s="20" t="s">
        <v>1</v>
      </c>
      <c r="L339" s="20" t="s">
        <v>1</v>
      </c>
      <c r="M339" s="20" t="s">
        <v>1</v>
      </c>
      <c r="N339" s="20" t="s">
        <v>1</v>
      </c>
      <c r="O339" s="20" t="s">
        <v>1</v>
      </c>
      <c r="P339" s="20" t="s">
        <v>1</v>
      </c>
      <c r="Q339" s="20" t="s">
        <v>1</v>
      </c>
      <c r="R339" s="20" t="s">
        <v>1</v>
      </c>
      <c r="S339" s="20" t="s">
        <v>1</v>
      </c>
      <c r="T339" s="20" t="s">
        <v>1</v>
      </c>
    </row>
    <row r="340" ht="16.5">
      <c r="V340" s="8" t="s">
        <v>28</v>
      </c>
    </row>
    <row r="363" spans="2:22" ht="49.5">
      <c r="B363" s="28" t="s">
        <v>2</v>
      </c>
      <c r="C363" s="28" t="s">
        <v>3</v>
      </c>
      <c r="D363" s="28" t="s">
        <v>4</v>
      </c>
      <c r="E363" s="20"/>
      <c r="F363" s="28" t="s">
        <v>5</v>
      </c>
      <c r="G363" s="20"/>
      <c r="H363" s="28" t="s">
        <v>6</v>
      </c>
      <c r="I363" s="20"/>
      <c r="J363" s="28" t="s">
        <v>7</v>
      </c>
      <c r="K363" s="20"/>
      <c r="L363" s="28" t="s">
        <v>8</v>
      </c>
      <c r="M363" s="20"/>
      <c r="N363" s="28" t="s">
        <v>9</v>
      </c>
      <c r="O363" s="20"/>
      <c r="P363" s="28" t="s">
        <v>10</v>
      </c>
      <c r="Q363" s="20"/>
      <c r="R363" s="28" t="s">
        <v>11</v>
      </c>
      <c r="S363" s="20"/>
      <c r="T363" s="28" t="s">
        <v>12</v>
      </c>
      <c r="V363" s="28" t="s">
        <v>13</v>
      </c>
    </row>
    <row r="364" spans="2:22" ht="16.5">
      <c r="B364" s="13">
        <v>1036</v>
      </c>
      <c r="C364" s="13">
        <v>1214</v>
      </c>
      <c r="D364" s="13">
        <v>1303</v>
      </c>
      <c r="F364" s="13">
        <v>1419</v>
      </c>
      <c r="H364" s="13">
        <v>1491</v>
      </c>
      <c r="J364" s="13">
        <v>1313</v>
      </c>
      <c r="L364" s="13">
        <v>1117</v>
      </c>
      <c r="N364" s="13">
        <v>655</v>
      </c>
      <c r="P364" s="13">
        <v>294</v>
      </c>
      <c r="R364" s="13">
        <v>39</v>
      </c>
      <c r="T364" s="13">
        <v>1</v>
      </c>
      <c r="V364" s="13">
        <v>9882</v>
      </c>
    </row>
    <row r="365" spans="2:22" ht="16.5">
      <c r="B365" s="25">
        <v>741</v>
      </c>
      <c r="C365" s="25">
        <v>941</v>
      </c>
      <c r="D365" s="25">
        <v>1016</v>
      </c>
      <c r="F365" s="25">
        <v>1121</v>
      </c>
      <c r="H365" s="25">
        <v>1338</v>
      </c>
      <c r="J365" s="25">
        <v>1057</v>
      </c>
      <c r="L365" s="25">
        <v>839</v>
      </c>
      <c r="N365" s="25">
        <v>634</v>
      </c>
      <c r="P365" s="25">
        <v>348</v>
      </c>
      <c r="R365" s="25">
        <v>43</v>
      </c>
      <c r="T365" s="25">
        <v>2</v>
      </c>
      <c r="V365" s="25">
        <v>8080</v>
      </c>
    </row>
    <row r="366" spans="2:22" ht="16.5">
      <c r="B366" s="33">
        <v>1693</v>
      </c>
      <c r="C366" s="33">
        <v>1930</v>
      </c>
      <c r="D366" s="33">
        <v>2153</v>
      </c>
      <c r="F366" s="33">
        <v>2539</v>
      </c>
      <c r="H366" s="33">
        <v>2653</v>
      </c>
      <c r="J366" s="33">
        <v>2157</v>
      </c>
      <c r="L366" s="33">
        <v>1779</v>
      </c>
      <c r="N366" s="33">
        <v>1141</v>
      </c>
      <c r="P366" s="33">
        <v>509</v>
      </c>
      <c r="R366" s="33">
        <v>43</v>
      </c>
      <c r="T366" s="33" t="s">
        <v>1</v>
      </c>
      <c r="V366" s="33">
        <v>16597</v>
      </c>
    </row>
    <row r="367" spans="2:22" ht="16.5">
      <c r="B367" s="38">
        <v>1874</v>
      </c>
      <c r="C367" s="38">
        <v>2154</v>
      </c>
      <c r="D367" s="38">
        <v>2067</v>
      </c>
      <c r="F367" s="38">
        <v>2655</v>
      </c>
      <c r="H367" s="38">
        <v>2952</v>
      </c>
      <c r="J367" s="38">
        <v>2300</v>
      </c>
      <c r="L367" s="38">
        <v>2178</v>
      </c>
      <c r="N367" s="38">
        <v>1633</v>
      </c>
      <c r="P367" s="38">
        <v>754</v>
      </c>
      <c r="R367" s="38">
        <v>119</v>
      </c>
      <c r="T367" s="38">
        <v>2</v>
      </c>
      <c r="V367" s="38">
        <v>18688</v>
      </c>
    </row>
    <row r="368" spans="2:22" ht="16.5">
      <c r="B368" s="43">
        <v>447</v>
      </c>
      <c r="C368" s="43">
        <v>506</v>
      </c>
      <c r="D368" s="43">
        <v>584</v>
      </c>
      <c r="F368" s="43">
        <v>681</v>
      </c>
      <c r="H368" s="43">
        <v>780</v>
      </c>
      <c r="J368" s="43">
        <v>576</v>
      </c>
      <c r="L368" s="43">
        <v>522</v>
      </c>
      <c r="N368" s="43">
        <v>393</v>
      </c>
      <c r="P368" s="43">
        <v>165</v>
      </c>
      <c r="R368" s="43">
        <v>21</v>
      </c>
      <c r="T368" s="43" t="s">
        <v>1</v>
      </c>
      <c r="V368" s="43">
        <v>4675</v>
      </c>
    </row>
    <row r="369" spans="2:22" ht="16.5">
      <c r="B369" s="48">
        <v>284</v>
      </c>
      <c r="C369" s="48">
        <v>360</v>
      </c>
      <c r="D369" s="48">
        <v>378</v>
      </c>
      <c r="F369" s="48">
        <v>438</v>
      </c>
      <c r="H369" s="48">
        <v>501</v>
      </c>
      <c r="J369" s="48">
        <v>443</v>
      </c>
      <c r="L369" s="48">
        <v>356</v>
      </c>
      <c r="N369" s="48">
        <v>255</v>
      </c>
      <c r="P369" s="48">
        <v>124</v>
      </c>
      <c r="R369" s="48">
        <v>25</v>
      </c>
      <c r="T369" s="48" t="s">
        <v>1</v>
      </c>
      <c r="V369" s="48">
        <v>3164</v>
      </c>
    </row>
    <row r="370" spans="1:22" ht="18.75">
      <c r="A370" s="27" t="s">
        <v>26</v>
      </c>
      <c r="B370" s="8">
        <f>SUM(B364:B369)</f>
        <v>6075</v>
      </c>
      <c r="C370" s="8">
        <f>SUM(C364:C369)</f>
        <v>7105</v>
      </c>
      <c r="D370" s="8">
        <f aca="true" t="shared" si="11" ref="D370:T370">SUM(D364:D369)</f>
        <v>7501</v>
      </c>
      <c r="E370" s="8">
        <f t="shared" si="11"/>
        <v>0</v>
      </c>
      <c r="F370" s="8">
        <f t="shared" si="11"/>
        <v>8853</v>
      </c>
      <c r="G370" s="8">
        <f t="shared" si="11"/>
        <v>0</v>
      </c>
      <c r="H370" s="8">
        <f t="shared" si="11"/>
        <v>9715</v>
      </c>
      <c r="I370" s="8">
        <f t="shared" si="11"/>
        <v>0</v>
      </c>
      <c r="J370" s="8">
        <f t="shared" si="11"/>
        <v>7846</v>
      </c>
      <c r="K370" s="8">
        <f t="shared" si="11"/>
        <v>0</v>
      </c>
      <c r="L370" s="8">
        <f t="shared" si="11"/>
        <v>6791</v>
      </c>
      <c r="M370" s="8">
        <f t="shared" si="11"/>
        <v>0</v>
      </c>
      <c r="N370" s="8">
        <f t="shared" si="11"/>
        <v>4711</v>
      </c>
      <c r="O370" s="8">
        <f t="shared" si="11"/>
        <v>0</v>
      </c>
      <c r="P370" s="8">
        <f t="shared" si="11"/>
        <v>2194</v>
      </c>
      <c r="Q370" s="8">
        <f t="shared" si="11"/>
        <v>0</v>
      </c>
      <c r="R370" s="8">
        <f t="shared" si="11"/>
        <v>290</v>
      </c>
      <c r="S370" s="8">
        <f t="shared" si="11"/>
        <v>0</v>
      </c>
      <c r="T370" s="8">
        <f t="shared" si="11"/>
        <v>5</v>
      </c>
      <c r="V370" s="53">
        <f>SUM(V364:V369)</f>
        <v>61086</v>
      </c>
    </row>
    <row r="371" spans="2:22" ht="16.5">
      <c r="B371" s="54">
        <f>SUM(B370)/V370*100</f>
        <v>9.944995580001963</v>
      </c>
      <c r="C371" s="54">
        <f>SUM(C370)/V370*100</f>
        <v>11.631142978751269</v>
      </c>
      <c r="D371" s="54">
        <f>SUM(D370)/V370*100</f>
        <v>12.279409357299546</v>
      </c>
      <c r="E371" s="54" t="e">
        <f>SUM(E370)/Y370*100</f>
        <v>#DIV/0!</v>
      </c>
      <c r="F371" s="54">
        <f>SUM(F370)/V370*100</f>
        <v>14.492682447696689</v>
      </c>
      <c r="G371" s="54" t="e">
        <f>SUM(G370)/AA370*100</f>
        <v>#DIV/0!</v>
      </c>
      <c r="H371" s="54">
        <f>SUM(H370)/V370*100</f>
        <v>15.903807746455817</v>
      </c>
      <c r="I371" s="54" t="e">
        <f>SUM(I370)/AC370*100</f>
        <v>#DIV/0!</v>
      </c>
      <c r="J371" s="54">
        <f>SUM(J370)/V370*100</f>
        <v>12.84418688406509</v>
      </c>
      <c r="K371" s="54" t="e">
        <f>SUM(K370)/AE370*100</f>
        <v>#DIV/0!</v>
      </c>
      <c r="L371" s="54">
        <f>SUM(L370)/V370*100</f>
        <v>11.11711357757915</v>
      </c>
      <c r="M371" s="54" t="e">
        <f>SUM(M370)/AG370*100</f>
        <v>#DIV/0!</v>
      </c>
      <c r="N371" s="54">
        <f>SUM(N370)/V370*100</f>
        <v>7.712078053891236</v>
      </c>
      <c r="O371" s="54" t="e">
        <f>SUM(O370)/AI370*100</f>
        <v>#DIV/0!</v>
      </c>
      <c r="P371" s="54">
        <f>SUM(P370)/V370*100</f>
        <v>3.591657662966965</v>
      </c>
      <c r="Q371" s="54" t="e">
        <f>SUM(Q370)/AK370*100</f>
        <v>#DIV/0!</v>
      </c>
      <c r="R371" s="54">
        <f>SUM(R370)/V370*100</f>
        <v>0.4747405297449497</v>
      </c>
      <c r="S371" s="54" t="e">
        <f>SUM(S370)/AM370*100</f>
        <v>#DIV/0!</v>
      </c>
      <c r="T371" s="54">
        <f>SUM(T370)/V370*100</f>
        <v>0.00818518154732672</v>
      </c>
      <c r="V371" s="54">
        <f>SUM(B371+C371+D371+F371+H371+J371+L371+N371+P371+R371+T371+T380)</f>
        <v>100</v>
      </c>
    </row>
    <row r="373" spans="1:22" ht="16.5">
      <c r="A373" s="27" t="s">
        <v>29</v>
      </c>
      <c r="B373" s="55">
        <v>1.93050193</v>
      </c>
      <c r="C373" s="55">
        <v>4.61285008</v>
      </c>
      <c r="D373" s="55">
        <v>8.74904068</v>
      </c>
      <c r="E373" s="56"/>
      <c r="F373" s="55">
        <v>12.05074</v>
      </c>
      <c r="G373" s="56"/>
      <c r="H373" s="55">
        <v>10.3957076</v>
      </c>
      <c r="I373" s="56"/>
      <c r="J373" s="55">
        <v>11.043412</v>
      </c>
      <c r="K373" s="56"/>
      <c r="L373" s="55">
        <v>2.50671441</v>
      </c>
      <c r="M373" s="56"/>
      <c r="N373" s="55">
        <v>3.96946565</v>
      </c>
      <c r="O373" s="56"/>
      <c r="P373" s="55">
        <v>1.70068027</v>
      </c>
      <c r="Q373" s="56"/>
      <c r="R373" s="55">
        <v>2.56410256</v>
      </c>
      <c r="S373" s="56"/>
      <c r="T373" s="55">
        <v>0</v>
      </c>
      <c r="U373" s="56"/>
      <c r="V373" s="55">
        <v>7.29609391</v>
      </c>
    </row>
    <row r="374" spans="2:22" ht="16.5">
      <c r="B374" s="57">
        <v>4.4534413</v>
      </c>
      <c r="C374" s="57">
        <v>3.08182784</v>
      </c>
      <c r="D374" s="57">
        <v>6.49606299</v>
      </c>
      <c r="E374" s="58"/>
      <c r="F374" s="57">
        <v>10.7047279</v>
      </c>
      <c r="G374" s="58"/>
      <c r="H374" s="57">
        <v>6.42750374</v>
      </c>
      <c r="I374" s="58"/>
      <c r="J374" s="57">
        <v>4.54115421</v>
      </c>
      <c r="K374" s="58"/>
      <c r="L374" s="57">
        <v>1.54946365</v>
      </c>
      <c r="M374" s="58"/>
      <c r="N374" s="57">
        <v>0.31545741</v>
      </c>
      <c r="O374" s="58"/>
      <c r="P374" s="57">
        <v>0.28735632</v>
      </c>
      <c r="Q374" s="58"/>
      <c r="R374" s="57">
        <v>0</v>
      </c>
      <c r="S374" s="58"/>
      <c r="T374" s="57">
        <v>0</v>
      </c>
      <c r="U374" s="58"/>
      <c r="V374" s="57">
        <v>4.92574257</v>
      </c>
    </row>
    <row r="375" spans="2:22" ht="16.5">
      <c r="B375" s="59">
        <v>7.91494389</v>
      </c>
      <c r="C375" s="59">
        <v>5.07772021</v>
      </c>
      <c r="D375" s="59">
        <v>12.540641</v>
      </c>
      <c r="E375" s="60"/>
      <c r="F375" s="59">
        <v>16.9751871</v>
      </c>
      <c r="G375" s="60"/>
      <c r="H375" s="59">
        <v>11.4210328</v>
      </c>
      <c r="I375" s="60"/>
      <c r="J375" s="59">
        <v>7.00046361</v>
      </c>
      <c r="K375" s="60"/>
      <c r="L375" s="59">
        <v>2.75435638</v>
      </c>
      <c r="M375" s="60"/>
      <c r="N375" s="59">
        <v>2.80455741</v>
      </c>
      <c r="O375" s="60"/>
      <c r="P375" s="59">
        <v>1.17878193</v>
      </c>
      <c r="Q375" s="60"/>
      <c r="R375" s="59">
        <v>0</v>
      </c>
      <c r="S375" s="60"/>
      <c r="T375" s="59">
        <v>0</v>
      </c>
      <c r="U375" s="60"/>
      <c r="V375" s="59">
        <v>8.88112309</v>
      </c>
    </row>
    <row r="376" spans="2:22" ht="16.5">
      <c r="B376" s="61">
        <v>3.36179296</v>
      </c>
      <c r="C376" s="61">
        <v>2.69266481</v>
      </c>
      <c r="D376" s="61">
        <v>6.095791</v>
      </c>
      <c r="E376" s="62"/>
      <c r="F376" s="61">
        <v>7.08097928</v>
      </c>
      <c r="G376" s="62"/>
      <c r="H376" s="61">
        <v>5.4200542</v>
      </c>
      <c r="I376" s="62"/>
      <c r="J376" s="61">
        <v>4.39130435</v>
      </c>
      <c r="K376" s="62"/>
      <c r="L376" s="61">
        <v>1.14784206</v>
      </c>
      <c r="M376" s="62"/>
      <c r="N376" s="61">
        <v>0.67360686</v>
      </c>
      <c r="O376" s="62"/>
      <c r="P376" s="61">
        <v>0.13262599</v>
      </c>
      <c r="Q376" s="62"/>
      <c r="R376" s="61">
        <v>0</v>
      </c>
      <c r="S376" s="62"/>
      <c r="T376" s="61">
        <v>0</v>
      </c>
      <c r="U376" s="62"/>
      <c r="V376" s="61">
        <v>3.92230308</v>
      </c>
    </row>
    <row r="377" spans="2:22" ht="16.5">
      <c r="B377" s="63">
        <v>4.92170022</v>
      </c>
      <c r="C377" s="63">
        <v>2.17391304</v>
      </c>
      <c r="D377" s="63">
        <v>5.47945205</v>
      </c>
      <c r="E377" s="64"/>
      <c r="F377" s="63">
        <v>7.78267254</v>
      </c>
      <c r="G377" s="64"/>
      <c r="H377" s="63">
        <v>5.38461538</v>
      </c>
      <c r="I377" s="64"/>
      <c r="J377" s="63">
        <v>4.16666667</v>
      </c>
      <c r="K377" s="64"/>
      <c r="L377" s="63">
        <v>0.76628352</v>
      </c>
      <c r="M377" s="64"/>
      <c r="N377" s="63">
        <v>0.50890585</v>
      </c>
      <c r="O377" s="64"/>
      <c r="P377" s="63">
        <v>0</v>
      </c>
      <c r="Q377" s="64"/>
      <c r="R377" s="63">
        <v>0</v>
      </c>
      <c r="S377" s="64"/>
      <c r="T377" s="63">
        <v>0</v>
      </c>
      <c r="U377" s="64"/>
      <c r="V377" s="63">
        <v>4.06417112</v>
      </c>
    </row>
    <row r="378" spans="2:22" ht="16.5">
      <c r="B378" s="65">
        <v>5.63380282</v>
      </c>
      <c r="C378" s="65">
        <v>2.22222222</v>
      </c>
      <c r="D378" s="65">
        <v>4.4973545</v>
      </c>
      <c r="E378" s="66"/>
      <c r="F378" s="65">
        <v>11.1872146</v>
      </c>
      <c r="G378" s="66"/>
      <c r="H378" s="65">
        <v>7.38522954</v>
      </c>
      <c r="I378" s="66"/>
      <c r="J378" s="65">
        <v>5.41760722</v>
      </c>
      <c r="K378" s="66"/>
      <c r="L378" s="65">
        <v>3.08988764</v>
      </c>
      <c r="M378" s="66"/>
      <c r="N378" s="65">
        <v>3.52941176</v>
      </c>
      <c r="O378" s="66"/>
      <c r="P378" s="65">
        <v>0.80645161</v>
      </c>
      <c r="Q378" s="66"/>
      <c r="R378" s="65">
        <v>0</v>
      </c>
      <c r="S378" s="66"/>
      <c r="T378" s="65">
        <v>0</v>
      </c>
      <c r="U378" s="66"/>
      <c r="V378" s="65">
        <v>5.43615676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F371 H371 J371 L371 N371 P371 R37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2012-12-20T14:07:09Z</dcterms:created>
  <dcterms:modified xsi:type="dcterms:W3CDTF">2013-01-16T16:54:32Z</dcterms:modified>
  <cp:category/>
  <cp:version/>
  <cp:contentType/>
  <cp:contentStatus/>
</cp:coreProperties>
</file>